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<sst xmlns="http://schemas.openxmlformats.org/spreadsheetml/2006/main" count="29" uniqueCount="28">
  <si>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Ratio</t>
  </si>
  <si>
    <t>GENERAL DATA</t>
  </si>
  <si>
    <t>Roller RPM</t>
  </si>
  <si>
    <t>Weight (Kg)</t>
  </si>
  <si>
    <t>T (sec) (constant torque)</t>
  </si>
  <si>
    <t>External diam. (mm)</t>
  </si>
  <si>
    <t>Internal diam. (mm)</t>
  </si>
  <si>
    <t>Length (mm)</t>
  </si>
  <si>
    <t>INERTIAL DYNAMOMETER CALCULATIONS</t>
  </si>
  <si>
    <t>IRON Density</t>
  </si>
  <si>
    <t>(kg/m^3)</t>
  </si>
  <si>
    <t>Power</t>
  </si>
  <si>
    <t>(HP)</t>
  </si>
  <si>
    <t>Max wheel speed</t>
  </si>
  <si>
    <t>(km/h)</t>
  </si>
  <si>
    <t>A CONFIGURATION</t>
  </si>
  <si>
    <t>B CONFIGURATION</t>
  </si>
  <si>
    <t>Flywheel RPM</t>
  </si>
  <si>
    <t>Flywheel Weight (Kg)</t>
  </si>
  <si>
    <t>Roller Diameter (mm)</t>
  </si>
  <si>
    <t>Flywheel Ext. Diam. (mm)</t>
  </si>
  <si>
    <t>Flywheel Int. Diam. (mm)</t>
  </si>
  <si>
    <t>Flywheel Width (mm)</t>
  </si>
  <si>
    <t>MOI / Inertia (Kg.m2)</t>
  </si>
  <si>
    <t>MOI / inertia  
(Kg.m2)</t>
  </si>
  <si>
    <t>T (sec)</t>
  </si>
  <si>
    <t>Eq. Mass
I / R^2
(kg)</t>
  </si>
  <si>
    <t>Eq. Mass
I / R^2  
(kg)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</si>
</sst>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.0_);_(* \(#,##0.0\);_(* &quot;-&quot;?_);_(@_)"/>
    <numFmt numFmtId="190" formatCode="_(* #,##0.000_);_(* \(#,##0.000\);_(* &quot;-&quot;??_);_(@_)"/>
    <numFmt numFmtId="191" formatCode="0.0%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0"/>
    <numFmt numFmtId="198" formatCode="0.00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46" applyNumberFormat="1" applyFont="1" applyAlignment="1">
      <alignment horizontal="center"/>
    </xf>
    <xf numFmtId="0" fontId="0" fillId="0" borderId="0" xfId="46" applyNumberFormat="1" applyFont="1" applyAlignment="1">
      <alignment/>
    </xf>
    <xf numFmtId="0" fontId="0" fillId="33" borderId="10" xfId="46" applyNumberFormat="1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46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2" xfId="46" applyNumberFormat="1" applyFont="1" applyBorder="1" applyAlignment="1">
      <alignment/>
    </xf>
    <xf numFmtId="0" fontId="0" fillId="0" borderId="13" xfId="46" applyNumberFormat="1" applyFont="1" applyBorder="1" applyAlignment="1">
      <alignment/>
    </xf>
    <xf numFmtId="0" fontId="0" fillId="0" borderId="14" xfId="46" applyNumberFormat="1" applyFont="1" applyFill="1" applyBorder="1" applyAlignment="1">
      <alignment/>
    </xf>
    <xf numFmtId="0" fontId="0" fillId="33" borderId="15" xfId="46" applyNumberFormat="1" applyFont="1" applyFill="1" applyBorder="1" applyAlignment="1">
      <alignment/>
    </xf>
    <xf numFmtId="0" fontId="0" fillId="0" borderId="16" xfId="46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34" borderId="0" xfId="0" applyFont="1" applyFill="1" applyAlignment="1">
      <alignment wrapText="1"/>
    </xf>
    <xf numFmtId="0" fontId="0" fillId="0" borderId="17" xfId="46" applyNumberFormat="1" applyFont="1" applyFill="1" applyBorder="1" applyAlignment="1">
      <alignment/>
    </xf>
    <xf numFmtId="195" fontId="0" fillId="0" borderId="0" xfId="46" applyNumberFormat="1" applyFont="1" applyFill="1" applyBorder="1" applyAlignment="1">
      <alignment/>
    </xf>
    <xf numFmtId="196" fontId="0" fillId="0" borderId="0" xfId="46" applyNumberFormat="1" applyFont="1" applyFill="1" applyBorder="1" applyAlignment="1">
      <alignment/>
    </xf>
    <xf numFmtId="0" fontId="0" fillId="0" borderId="18" xfId="46" applyNumberFormat="1" applyFont="1" applyFill="1" applyBorder="1" applyAlignment="1">
      <alignment/>
    </xf>
    <xf numFmtId="0" fontId="1" fillId="0" borderId="19" xfId="46" applyNumberFormat="1" applyFont="1" applyBorder="1" applyAlignment="1">
      <alignment horizontal="center"/>
    </xf>
    <xf numFmtId="0" fontId="1" fillId="0" borderId="20" xfId="46" applyNumberFormat="1" applyFont="1" applyBorder="1" applyAlignment="1">
      <alignment horizontal="center"/>
    </xf>
    <xf numFmtId="0" fontId="0" fillId="33" borderId="21" xfId="0" applyFill="1" applyBorder="1" applyAlignment="1">
      <alignment/>
    </xf>
    <xf numFmtId="1" fontId="0" fillId="0" borderId="21" xfId="46" applyNumberFormat="1" applyFont="1" applyBorder="1" applyAlignment="1">
      <alignment/>
    </xf>
    <xf numFmtId="0" fontId="0" fillId="33" borderId="21" xfId="46" applyNumberFormat="1" applyFont="1" applyFill="1" applyBorder="1" applyAlignment="1">
      <alignment/>
    </xf>
    <xf numFmtId="195" fontId="0" fillId="0" borderId="21" xfId="46" applyNumberFormat="1" applyFont="1" applyBorder="1" applyAlignment="1">
      <alignment/>
    </xf>
    <xf numFmtId="196" fontId="0" fillId="0" borderId="21" xfId="46" applyNumberFormat="1" applyFont="1" applyBorder="1" applyAlignment="1">
      <alignment/>
    </xf>
    <xf numFmtId="2" fontId="0" fillId="35" borderId="21" xfId="0" applyNumberFormat="1" applyFill="1" applyBorder="1" applyAlignment="1">
      <alignment/>
    </xf>
    <xf numFmtId="196" fontId="0" fillId="0" borderId="21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6</xdr:row>
      <xdr:rowOff>171450</xdr:rowOff>
    </xdr:from>
    <xdr:to>
      <xdr:col>6</xdr:col>
      <xdr:colOff>381000</xdr:colOff>
      <xdr:row>27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257300"/>
          <a:ext cx="204787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17</xdr:col>
      <xdr:colOff>304800</xdr:colOff>
      <xdr:row>26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285875"/>
          <a:ext cx="39243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58"/>
  <sheetViews>
    <sheetView tabSelected="1" zoomScalePageLayoutView="0" workbookViewId="0" topLeftCell="A1">
      <selection activeCell="V31" sqref="V31"/>
    </sheetView>
  </sheetViews>
  <sheetFormatPr defaultColWidth="11.421875" defaultRowHeight="12.75"/>
  <cols>
    <col min="1" max="1" width="3.00390625" style="0" customWidth="1"/>
    <col min="2" max="2" width="9.28125" style="0" customWidth="1"/>
    <col min="3" max="3" width="10.00390625" style="0" customWidth="1"/>
    <col min="4" max="4" width="9.140625" style="0" customWidth="1"/>
    <col min="5" max="5" width="8.00390625" style="0" customWidth="1"/>
    <col min="6" max="6" width="9.7109375" style="0" customWidth="1"/>
    <col min="7" max="7" width="8.8515625" style="0" customWidth="1"/>
    <col min="8" max="9" width="10.140625" style="0" customWidth="1"/>
    <col min="10" max="10" width="4.28125" style="0" customWidth="1"/>
    <col min="11" max="11" width="7.140625" style="0" customWidth="1"/>
    <col min="12" max="12" width="9.8515625" style="0" customWidth="1"/>
    <col min="13" max="13" width="8.140625" style="0" customWidth="1"/>
    <col min="14" max="14" width="10.140625" style="0" customWidth="1"/>
    <col min="15" max="15" width="10.57421875" style="0" customWidth="1"/>
    <col min="16" max="16" width="9.140625" style="0" customWidth="1"/>
    <col min="17" max="17" width="6.421875" style="0" customWidth="1"/>
    <col min="18" max="18" width="9.00390625" style="0" customWidth="1"/>
    <col min="19" max="19" width="8.7109375" style="0" customWidth="1"/>
    <col min="20" max="20" width="9.8515625" style="0" customWidth="1"/>
    <col min="21" max="21" width="7.7109375" style="0" customWidth="1"/>
    <col min="22" max="22" width="10.421875" style="0" customWidth="1"/>
  </cols>
  <sheetData>
    <row r="1" spans="2:9" ht="21" thickBot="1">
      <c r="B1" s="7" t="s">
        <v>8</v>
      </c>
      <c r="I1" s="14"/>
    </row>
    <row r="2" spans="2:7" ht="12.75">
      <c r="B2" s="21" t="s">
        <v>1</v>
      </c>
      <c r="C2" s="22"/>
      <c r="D2" s="22"/>
      <c r="E2" s="9"/>
      <c r="F2" s="4"/>
      <c r="G2" s="4"/>
    </row>
    <row r="3" spans="2:7" ht="12.75">
      <c r="B3" s="17" t="s">
        <v>9</v>
      </c>
      <c r="C3" s="4"/>
      <c r="D3" s="3">
        <v>7900</v>
      </c>
      <c r="E3" s="10" t="s">
        <v>10</v>
      </c>
      <c r="F3" s="4"/>
      <c r="G3" s="4"/>
    </row>
    <row r="4" spans="2:13" ht="12.75">
      <c r="B4" s="17" t="s">
        <v>11</v>
      </c>
      <c r="C4" s="4"/>
      <c r="D4" s="6">
        <v>100</v>
      </c>
      <c r="E4" s="10" t="s">
        <v>12</v>
      </c>
      <c r="F4" s="4"/>
      <c r="G4" s="4"/>
      <c r="L4" s="2"/>
      <c r="M4" s="2"/>
    </row>
    <row r="5" spans="2:13" ht="13.5" thickBot="1">
      <c r="B5" s="20" t="s">
        <v>13</v>
      </c>
      <c r="C5" s="11"/>
      <c r="D5" s="12">
        <v>200</v>
      </c>
      <c r="E5" s="13" t="s">
        <v>14</v>
      </c>
      <c r="F5" s="4"/>
      <c r="G5" s="4"/>
      <c r="L5" s="2"/>
      <c r="M5" s="2"/>
    </row>
    <row r="6" spans="2:13" ht="12.75">
      <c r="B6" s="4"/>
      <c r="C6" s="4"/>
      <c r="D6" s="4"/>
      <c r="E6" s="4"/>
      <c r="F6" s="4"/>
      <c r="G6" s="4"/>
      <c r="L6" s="2"/>
      <c r="M6" s="2"/>
    </row>
    <row r="7" spans="2:12" ht="15.75">
      <c r="B7" s="8" t="s">
        <v>15</v>
      </c>
      <c r="C7" s="5"/>
      <c r="D7" s="5"/>
      <c r="E7" s="4"/>
      <c r="F7" s="4"/>
      <c r="L7" s="8" t="s">
        <v>16</v>
      </c>
    </row>
    <row r="8" spans="2:6" ht="12.75">
      <c r="B8" s="5"/>
      <c r="C8" s="5"/>
      <c r="D8" s="5"/>
      <c r="E8" s="4"/>
      <c r="F8" s="4"/>
    </row>
    <row r="9" spans="2:6" ht="12.75">
      <c r="B9" s="5"/>
      <c r="C9" s="5"/>
      <c r="D9" s="5"/>
      <c r="E9" s="4"/>
      <c r="F9" s="4"/>
    </row>
    <row r="10" spans="2:6" ht="12.75">
      <c r="B10" s="4"/>
      <c r="C10" s="4"/>
      <c r="D10" s="4"/>
      <c r="E10" s="4"/>
      <c r="F10" s="4"/>
    </row>
    <row r="11" spans="2:13" ht="12.75">
      <c r="B11" s="4"/>
      <c r="C11" s="4"/>
      <c r="D11" s="4"/>
      <c r="E11" s="4"/>
      <c r="F11" s="4"/>
      <c r="G11" s="2"/>
      <c r="L11" s="2"/>
      <c r="M11" s="2"/>
    </row>
    <row r="12" spans="2:13" ht="12.75">
      <c r="B12" s="4"/>
      <c r="C12" s="4"/>
      <c r="D12" s="4"/>
      <c r="E12" s="4"/>
      <c r="F12" s="4"/>
      <c r="G12" s="2"/>
      <c r="L12" s="2"/>
      <c r="M12" s="2"/>
    </row>
    <row r="13" spans="2:13" ht="12.75">
      <c r="B13" s="4"/>
      <c r="C13" s="4"/>
      <c r="D13" s="4"/>
      <c r="E13" s="4"/>
      <c r="F13" s="4"/>
      <c r="G13" s="2"/>
      <c r="L13" s="2"/>
      <c r="M13" s="2"/>
    </row>
    <row r="14" spans="2:13" ht="12.75">
      <c r="B14" s="4"/>
      <c r="C14" s="4"/>
      <c r="D14" s="4"/>
      <c r="E14" s="4"/>
      <c r="F14" s="4"/>
      <c r="G14" s="2"/>
      <c r="L14" s="2"/>
      <c r="M14" s="2"/>
    </row>
    <row r="15" spans="2:13" ht="12.75">
      <c r="B15" s="4"/>
      <c r="C15" s="4"/>
      <c r="D15" s="4"/>
      <c r="E15" s="4"/>
      <c r="F15" s="4"/>
      <c r="G15" s="2"/>
      <c r="L15" s="2"/>
      <c r="M15" s="2"/>
    </row>
    <row r="16" spans="2:13" ht="12.75">
      <c r="B16" s="4"/>
      <c r="C16" s="4"/>
      <c r="D16" s="4"/>
      <c r="E16" s="4"/>
      <c r="F16" s="4"/>
      <c r="G16" s="2"/>
      <c r="L16" s="2"/>
      <c r="M16" s="2"/>
    </row>
    <row r="17" spans="2:13" ht="12.75">
      <c r="B17" s="4"/>
      <c r="C17" s="4"/>
      <c r="D17" s="4"/>
      <c r="E17" s="4"/>
      <c r="F17" s="4"/>
      <c r="G17" s="2"/>
      <c r="L17" s="2"/>
      <c r="M17" s="2"/>
    </row>
    <row r="18" spans="2:13" ht="12.75">
      <c r="B18" s="4"/>
      <c r="C18" s="4"/>
      <c r="D18" s="4"/>
      <c r="E18" s="4"/>
      <c r="F18" s="4"/>
      <c r="G18" s="2"/>
      <c r="L18" s="2"/>
      <c r="M18" s="2"/>
    </row>
    <row r="19" spans="2:13" ht="12.75">
      <c r="B19" s="4"/>
      <c r="C19" s="4"/>
      <c r="D19" s="4"/>
      <c r="E19" s="4"/>
      <c r="F19" s="4"/>
      <c r="G19" s="2"/>
      <c r="L19" s="2"/>
      <c r="M19" s="2"/>
    </row>
    <row r="20" spans="2:13" ht="12.75">
      <c r="B20" s="4"/>
      <c r="C20" s="4"/>
      <c r="D20" s="4"/>
      <c r="E20" s="4"/>
      <c r="F20" s="4"/>
      <c r="G20" s="2"/>
      <c r="L20" s="2"/>
      <c r="M20" s="2"/>
    </row>
    <row r="21" spans="2:13" ht="12.75">
      <c r="B21" s="4"/>
      <c r="C21" s="4"/>
      <c r="D21" s="4"/>
      <c r="E21" s="4"/>
      <c r="F21" s="4"/>
      <c r="G21" s="2"/>
      <c r="L21" s="2"/>
      <c r="M21" s="2"/>
    </row>
    <row r="22" spans="2:13" ht="12.75">
      <c r="B22" s="4"/>
      <c r="C22" s="4"/>
      <c r="D22" s="4"/>
      <c r="E22" s="4"/>
      <c r="F22" s="4"/>
      <c r="G22" s="2"/>
      <c r="L22" s="2"/>
      <c r="M22" s="2"/>
    </row>
    <row r="23" spans="2:13" ht="12.75">
      <c r="B23" s="4"/>
      <c r="E23" s="2"/>
      <c r="F23" s="2"/>
      <c r="G23" s="2"/>
      <c r="L23" s="2"/>
      <c r="M23" s="2"/>
    </row>
    <row r="24" spans="5:13" ht="12.75">
      <c r="E24" s="2"/>
      <c r="F24" s="2"/>
      <c r="G24" s="2"/>
      <c r="L24" s="2"/>
      <c r="M24" s="2"/>
    </row>
    <row r="25" spans="3:13" ht="12.75">
      <c r="C25" s="2"/>
      <c r="D25" s="2"/>
      <c r="E25" s="1"/>
      <c r="F25" s="1"/>
      <c r="G25" s="2"/>
      <c r="L25" s="2"/>
      <c r="M25" s="2"/>
    </row>
    <row r="26" spans="2:13" ht="12.75">
      <c r="B26" s="2"/>
      <c r="C26" s="2"/>
      <c r="D26" s="2"/>
      <c r="E26" s="1"/>
      <c r="F26" s="1"/>
      <c r="G26" s="2"/>
      <c r="L26" s="2"/>
      <c r="M26" s="2"/>
    </row>
    <row r="27" spans="2:13" ht="12.75">
      <c r="B27" s="2"/>
      <c r="C27" s="2"/>
      <c r="D27" s="2"/>
      <c r="E27" s="1"/>
      <c r="F27" s="1"/>
      <c r="G27" s="2"/>
      <c r="L27" s="2"/>
      <c r="M27" s="2"/>
    </row>
    <row r="28" spans="2:9" ht="12.75">
      <c r="B28" s="2"/>
      <c r="C28" s="2"/>
      <c r="D28" s="2"/>
      <c r="E28" s="1"/>
      <c r="F28" s="1"/>
      <c r="G28" s="2"/>
      <c r="H28" s="2"/>
      <c r="I28" s="2"/>
    </row>
    <row r="29" spans="2:9" ht="12.75">
      <c r="B29" s="2"/>
      <c r="C29" s="2"/>
      <c r="D29" s="2"/>
      <c r="E29" s="1"/>
      <c r="F29" s="1"/>
      <c r="G29" s="2"/>
      <c r="H29" s="2"/>
      <c r="I29" s="2"/>
    </row>
    <row r="30" spans="2:22" ht="45" customHeight="1">
      <c r="B30" s="16" t="s">
        <v>5</v>
      </c>
      <c r="C30" s="16" t="s">
        <v>6</v>
      </c>
      <c r="D30" s="16" t="s">
        <v>7</v>
      </c>
      <c r="E30" s="16" t="s">
        <v>2</v>
      </c>
      <c r="F30" s="16" t="s">
        <v>24</v>
      </c>
      <c r="G30" s="16" t="s">
        <v>3</v>
      </c>
      <c r="H30" s="16" t="s">
        <v>4</v>
      </c>
      <c r="I30" s="16" t="s">
        <v>26</v>
      </c>
      <c r="K30" s="5"/>
      <c r="L30" s="16" t="s">
        <v>19</v>
      </c>
      <c r="M30" s="16" t="s">
        <v>2</v>
      </c>
      <c r="N30" s="16" t="s">
        <v>20</v>
      </c>
      <c r="O30" s="16" t="s">
        <v>21</v>
      </c>
      <c r="P30" s="16" t="s">
        <v>22</v>
      </c>
      <c r="Q30" s="16" t="s">
        <v>0</v>
      </c>
      <c r="R30" s="16" t="s">
        <v>17</v>
      </c>
      <c r="S30" s="16" t="s">
        <v>23</v>
      </c>
      <c r="T30" s="16" t="s">
        <v>18</v>
      </c>
      <c r="U30" s="16" t="s">
        <v>25</v>
      </c>
      <c r="V30" s="16" t="s">
        <v>27</v>
      </c>
    </row>
    <row r="31" spans="2:22" ht="12.75">
      <c r="B31" s="23">
        <v>320</v>
      </c>
      <c r="C31" s="23">
        <v>100</v>
      </c>
      <c r="D31" s="25">
        <v>480</v>
      </c>
      <c r="E31" s="24">
        <f>$D$5*60/(3.6*($B31*3.1416/1000))</f>
        <v>3315.7202274849333</v>
      </c>
      <c r="F31" s="26">
        <f>$D31/1000*$D$3/2*(($B31/2000)^4-($C31/2000)^4)*3.141592</f>
        <v>3.8663967327955207</v>
      </c>
      <c r="G31" s="27">
        <f>((($B31/2000)^2*3.141592)*$D31/1000*$D$3)-((($C31/2000)^2*3.141592)*$D31/1000*$D$3)</f>
        <v>275.1883795584</v>
      </c>
      <c r="H31" s="28">
        <f>($E31*2*3.1416/60)^2*$F31/($D$4*735)</f>
        <v>6.342114822156086</v>
      </c>
      <c r="I31" s="29">
        <f>$F31/($B31/2000)^2</f>
        <v>151.03112237482503</v>
      </c>
      <c r="J31" s="15"/>
      <c r="K31" s="5"/>
      <c r="L31" s="23">
        <v>200</v>
      </c>
      <c r="M31" s="24">
        <f>$D$5*60/(3.6*($L31*3.1416/1000))</f>
        <v>5305.152363975893</v>
      </c>
      <c r="N31" s="23">
        <v>350</v>
      </c>
      <c r="O31" s="23">
        <v>0</v>
      </c>
      <c r="P31" s="25">
        <v>100</v>
      </c>
      <c r="Q31" s="23">
        <v>1</v>
      </c>
      <c r="R31" s="24">
        <f>$M31*$Q31</f>
        <v>5305.152363975893</v>
      </c>
      <c r="S31" s="26">
        <f>$P31/1000*$D$3/2*(($N31/2000)^4-($O31/2000)^4)*3.141592</f>
        <v>1.1638555253281246</v>
      </c>
      <c r="T31" s="27">
        <f>((($N31/2000)^2*3.141592)*$P31/1000*$D$3)-((($O31/2000)^2*3.141592)*$D31/1000*$D$3)</f>
        <v>76.00689145</v>
      </c>
      <c r="U31" s="28">
        <f>($R31*2*3.1416/60)^2*$S31/($D$4*735)</f>
        <v>4.887274398791151</v>
      </c>
      <c r="V31" s="29">
        <f>$S31/($N31/2000)^2</f>
        <v>38.00344572499999</v>
      </c>
    </row>
    <row r="32" spans="2:22" ht="12.75">
      <c r="B32" s="23">
        <v>320</v>
      </c>
      <c r="C32" s="23">
        <v>100</v>
      </c>
      <c r="D32" s="25">
        <v>480</v>
      </c>
      <c r="E32" s="24">
        <f>$D$5*60/(3.6*($B32*3.1416/1000))</f>
        <v>3315.7202274849333</v>
      </c>
      <c r="F32" s="26">
        <f>$D32/1000*$D$3/2*(($B32/2000)^4-($C32/2000)^4)*3.141592</f>
        <v>3.8663967327955207</v>
      </c>
      <c r="G32" s="27">
        <f>((($B32/2000)^2*3.141592)*$D32/1000*$D$3)-((($C32/2000)^2*3.141592)*$D32/1000*$D$3)</f>
        <v>275.1883795584</v>
      </c>
      <c r="H32" s="28">
        <f>($E32*2*3.1416/60)^2*$F32/($D$4*735)</f>
        <v>6.342114822156086</v>
      </c>
      <c r="I32" s="29">
        <f>$F32/($B32/2000)^2</f>
        <v>151.03112237482503</v>
      </c>
      <c r="K32" s="5"/>
      <c r="L32" s="23">
        <v>200</v>
      </c>
      <c r="M32" s="24">
        <f>$D$5*60/(3.6*($L32*3.1416/1000))</f>
        <v>5305.152363975893</v>
      </c>
      <c r="N32" s="23">
        <v>350</v>
      </c>
      <c r="O32" s="23">
        <v>0</v>
      </c>
      <c r="P32" s="25">
        <v>50</v>
      </c>
      <c r="Q32" s="23">
        <v>1</v>
      </c>
      <c r="R32" s="24">
        <f>$M32*$Q32</f>
        <v>5305.152363975893</v>
      </c>
      <c r="S32" s="26">
        <f>$P32/1000*$D$3/2*(($N32/2000)^4-($O32/2000)^4)*3.141592</f>
        <v>0.5819277626640623</v>
      </c>
      <c r="T32" s="27">
        <f>((($N32/2000)^2*3.141592)*$P32/1000*$D$3)-((($O32/2000)^2*3.141592)*$D32/1000*$D$3)</f>
        <v>38.003445725</v>
      </c>
      <c r="U32" s="28">
        <f>($R32*2*3.1416/60)^2*$S32/($D$4*735)</f>
        <v>2.4436371993955754</v>
      </c>
      <c r="V32" s="29">
        <f>$S32/($N32/2000)^2</f>
        <v>19.001722862499996</v>
      </c>
    </row>
    <row r="33" spans="2:22" ht="12.75">
      <c r="B33" s="23">
        <v>60</v>
      </c>
      <c r="C33" s="23">
        <v>0</v>
      </c>
      <c r="D33" s="25">
        <v>650</v>
      </c>
      <c r="E33" s="24">
        <f>$D$5*60/(3.6*($B33*3.1416/1000))</f>
        <v>17683.841213252977</v>
      </c>
      <c r="F33" s="26">
        <f>$D33/1000*$D$3/2*(($B33/2000)^4-($C33/2000)^4)*3.141592</f>
        <v>0.006533490342600001</v>
      </c>
      <c r="G33" s="27">
        <f>((($B33/2000)^2*3.141592)*$D33/1000*$D$3)-((($C33/2000)^2*3.141592)*$D33/1000*$D$3)</f>
        <v>14.518867428</v>
      </c>
      <c r="H33" s="28">
        <f>($E33*2*3.1416/60)^2*$F33/($D$4*735)</f>
        <v>0.30483890627362054</v>
      </c>
      <c r="I33" s="29">
        <f>$F33/($B33/2000)^2</f>
        <v>7.259433714000001</v>
      </c>
      <c r="K33" s="5"/>
      <c r="L33" s="23">
        <v>200</v>
      </c>
      <c r="M33" s="24">
        <f>$D$5*60/(3.6*($L33*3.1416/1000))</f>
        <v>5305.152363975893</v>
      </c>
      <c r="N33" s="23">
        <v>325</v>
      </c>
      <c r="O33" s="23">
        <v>0</v>
      </c>
      <c r="P33" s="25">
        <v>100</v>
      </c>
      <c r="Q33" s="23">
        <v>1</v>
      </c>
      <c r="R33" s="24">
        <f>$M33*$Q33</f>
        <v>5305.152363975893</v>
      </c>
      <c r="S33" s="26">
        <f>$P33/1000*$D$3/2*(($N33/2000)^4-($O33/2000)^4)*3.141592</f>
        <v>0.865287319317383</v>
      </c>
      <c r="T33" s="27">
        <f>((($N33/2000)^2*3.141592)*$P33/1000*$D$3)-((($O33/2000)^2*3.141592)*$D33/1000*$D$3)</f>
        <v>65.53655436250001</v>
      </c>
      <c r="U33" s="28">
        <f>($R33*2*3.1416/60)^2*$S33/($D$4*735)</f>
        <v>3.6335236386889345</v>
      </c>
      <c r="V33" s="29">
        <f>$S33/($N33/2000)^2</f>
        <v>32.768277181250006</v>
      </c>
    </row>
    <row r="34" spans="2:22" ht="12.75">
      <c r="B34" s="23">
        <v>60</v>
      </c>
      <c r="C34" s="23">
        <v>0</v>
      </c>
      <c r="D34" s="25">
        <v>650</v>
      </c>
      <c r="E34" s="24">
        <f>$D$5*60/(3.6*($B34*3.1416/1000))</f>
        <v>17683.841213252977</v>
      </c>
      <c r="F34" s="26">
        <f>$D34/1000*$D$3/2*(($B34/2000)^4-($C34/2000)^4)*3.141592</f>
        <v>0.006533490342600001</v>
      </c>
      <c r="G34" s="27">
        <f>((($B34/2000)^2*3.141592)*$D34/1000*$D$3)-((($C34/2000)^2*3.141592)*$D34/1000*$D$3)</f>
        <v>14.518867428</v>
      </c>
      <c r="H34" s="28">
        <f>($E34*2*3.1416/60)^2*$F34/($D$4*735)</f>
        <v>0.30483890627362054</v>
      </c>
      <c r="I34" s="29">
        <f>$F34/($B34/2000)^2</f>
        <v>7.259433714000001</v>
      </c>
      <c r="K34" s="5"/>
      <c r="L34" s="23">
        <v>200</v>
      </c>
      <c r="M34" s="24">
        <f>$D$5*60/(3.6*($L34*3.1416/1000))</f>
        <v>5305.152363975893</v>
      </c>
      <c r="N34" s="23">
        <v>275</v>
      </c>
      <c r="O34" s="23">
        <v>0</v>
      </c>
      <c r="P34" s="25">
        <v>100</v>
      </c>
      <c r="Q34" s="23">
        <v>1</v>
      </c>
      <c r="R34" s="24">
        <f>$M34*$Q34</f>
        <v>5305.152363975893</v>
      </c>
      <c r="S34" s="26">
        <f>$P34/1000*$D$3/2*(($N34/2000)^4-($O34/2000)^4)*3.141592</f>
        <v>0.443565408848633</v>
      </c>
      <c r="T34" s="27">
        <f>((($N34/2000)^2*3.141592)*$P34/1000*$D$3)-((($O34/2000)^2*3.141592)*$D34/1000*$D$3)</f>
        <v>46.92262176250001</v>
      </c>
      <c r="U34" s="28">
        <f>($R34*2*3.1416/60)^2*$S34/($D$4*735)</f>
        <v>1.8626245437500335</v>
      </c>
      <c r="V34" s="29">
        <f>$S34/($N34/2000)^2</f>
        <v>23.461310881250007</v>
      </c>
    </row>
    <row r="35" spans="2:22" ht="12.75">
      <c r="B35" s="23">
        <v>60</v>
      </c>
      <c r="C35" s="23">
        <v>0</v>
      </c>
      <c r="D35" s="25">
        <v>650</v>
      </c>
      <c r="E35" s="24">
        <f>$D$5*60/(3.6*($B35*3.1416/1000))</f>
        <v>17683.841213252977</v>
      </c>
      <c r="F35" s="26">
        <f>$D35/1000*$D$3/2*(($B35/2000)^4-($C35/2000)^4)*3.141592</f>
        <v>0.006533490342600001</v>
      </c>
      <c r="G35" s="27">
        <f>((($B35/2000)^2*3.141592)*$D35/1000*$D$3)-((($C35/2000)^2*3.141592)*$D35/1000*$D$3)</f>
        <v>14.518867428</v>
      </c>
      <c r="H35" s="28">
        <f>($E35*2*3.1416/60)^2*$F35/($D$4*735)</f>
        <v>0.30483890627362054</v>
      </c>
      <c r="I35" s="29">
        <f>$F35/($B35/2000)^2</f>
        <v>7.259433714000001</v>
      </c>
      <c r="K35" s="5"/>
      <c r="L35" s="23">
        <v>200</v>
      </c>
      <c r="M35" s="24">
        <f>$D$5*60/(3.6*($L35*3.1416/1000))</f>
        <v>5305.152363975893</v>
      </c>
      <c r="N35" s="23">
        <v>250</v>
      </c>
      <c r="O35" s="23">
        <v>0</v>
      </c>
      <c r="P35" s="25">
        <v>100</v>
      </c>
      <c r="Q35" s="23">
        <v>1</v>
      </c>
      <c r="R35" s="24">
        <f>$M35*$Q35</f>
        <v>5305.152363975893</v>
      </c>
      <c r="S35" s="26">
        <f>$P35/1000*$D$3/2*(($N35/2000)^4-($O35/2000)^4)*3.141592</f>
        <v>0.302961142578125</v>
      </c>
      <c r="T35" s="27">
        <f>((($N35/2000)^2*3.141592)*$P35/1000*$D$3)-((($O35/2000)^2*3.141592)*$D35/1000*$D$3)</f>
        <v>38.779026249999994</v>
      </c>
      <c r="U35" s="28">
        <f>($R35*2*3.1416/60)^2*$S35/($D$4*735)</f>
        <v>1.2721976256744982</v>
      </c>
      <c r="V35" s="29">
        <f>$S35/($N35/2000)^2</f>
        <v>19.389513125</v>
      </c>
    </row>
    <row r="36" spans="2:11" ht="12.75">
      <c r="B36" s="5"/>
      <c r="C36" s="5"/>
      <c r="D36" s="4"/>
      <c r="E36" s="4"/>
      <c r="F36" s="18">
        <f>SUM(F31:F35)</f>
        <v>7.752393936618843</v>
      </c>
      <c r="G36" s="19">
        <f>SUM(G31:G35)</f>
        <v>593.9333614008001</v>
      </c>
      <c r="H36" s="4"/>
      <c r="I36" s="5"/>
      <c r="J36" s="5"/>
      <c r="K36" s="5"/>
    </row>
    <row r="37" spans="2:11" ht="15.75">
      <c r="B37" s="8"/>
      <c r="C37" s="5"/>
      <c r="D37" s="4"/>
      <c r="E37" s="4"/>
      <c r="F37" s="4"/>
      <c r="G37" s="4"/>
      <c r="H37" s="4"/>
      <c r="I37" s="5"/>
      <c r="J37" s="5"/>
      <c r="K37" s="5"/>
    </row>
    <row r="38" spans="2:12" ht="15.75">
      <c r="B38" s="8"/>
      <c r="C38" s="5"/>
      <c r="D38" s="4"/>
      <c r="E38" s="4"/>
      <c r="F38" s="4"/>
      <c r="G38" s="4"/>
      <c r="H38" s="4"/>
      <c r="I38" s="5"/>
      <c r="J38" s="5"/>
      <c r="K38" s="5"/>
      <c r="L38" s="5"/>
    </row>
    <row r="39" spans="2:12" ht="15.75">
      <c r="B39" s="8"/>
      <c r="C39" s="5"/>
      <c r="D39" s="4"/>
      <c r="E39" s="4"/>
      <c r="F39" s="4"/>
      <c r="G39" s="4"/>
      <c r="H39" s="4"/>
      <c r="I39" s="5"/>
      <c r="J39" s="5"/>
      <c r="K39" s="5"/>
      <c r="L39" s="5"/>
    </row>
    <row r="40" spans="2:12" ht="15.75">
      <c r="B40" s="8"/>
      <c r="C40" s="5"/>
      <c r="D40" s="4"/>
      <c r="E40" s="4"/>
      <c r="F40" s="4"/>
      <c r="G40" s="4"/>
      <c r="H40" s="4"/>
      <c r="I40" s="5"/>
      <c r="J40" s="5"/>
      <c r="K40" s="5"/>
      <c r="L40" s="5"/>
    </row>
    <row r="41" spans="2:12" ht="15.75">
      <c r="B41" s="8"/>
      <c r="C41" s="5"/>
      <c r="D41" s="4"/>
      <c r="E41" s="4"/>
      <c r="F41" s="4"/>
      <c r="G41" s="4"/>
      <c r="H41" s="4"/>
      <c r="I41" s="5"/>
      <c r="J41" s="5"/>
      <c r="K41" s="5"/>
      <c r="L41" s="5"/>
    </row>
    <row r="42" spans="2:12" ht="15.75">
      <c r="B42" s="8"/>
      <c r="C42" s="5"/>
      <c r="D42" s="4"/>
      <c r="E42" s="4"/>
      <c r="F42" s="4"/>
      <c r="G42" s="4"/>
      <c r="H42" s="4"/>
      <c r="I42" s="5"/>
      <c r="J42" s="5"/>
      <c r="K42" s="5"/>
      <c r="L42" s="5"/>
    </row>
    <row r="43" spans="2:12" ht="15.75">
      <c r="B43" s="8"/>
      <c r="C43" s="5"/>
      <c r="D43" s="4"/>
      <c r="E43" s="4"/>
      <c r="F43" s="4"/>
      <c r="G43" s="4"/>
      <c r="H43" s="4"/>
      <c r="I43" s="5"/>
      <c r="J43" s="5"/>
      <c r="K43" s="5"/>
      <c r="L43" s="5"/>
    </row>
    <row r="44" spans="2:12" ht="15.75">
      <c r="B44" s="8"/>
      <c r="C44" s="5"/>
      <c r="D44" s="4"/>
      <c r="E44" s="4"/>
      <c r="F44" s="4"/>
      <c r="G44" s="4"/>
      <c r="H44" s="4"/>
      <c r="I44" s="5"/>
      <c r="J44" s="5"/>
      <c r="K44" s="5"/>
      <c r="L44" s="5"/>
    </row>
    <row r="45" spans="2:12" ht="15.75">
      <c r="B45" s="8"/>
      <c r="C45" s="5"/>
      <c r="D45" s="4"/>
      <c r="E45" s="4"/>
      <c r="F45" s="4"/>
      <c r="G45" s="4"/>
      <c r="H45" s="4"/>
      <c r="I45" s="5"/>
      <c r="J45" s="5"/>
      <c r="K45" s="5"/>
      <c r="L45" s="5"/>
    </row>
    <row r="46" spans="2:12" ht="15.75">
      <c r="B46" s="8"/>
      <c r="C46" s="5"/>
      <c r="D46" s="4"/>
      <c r="E46" s="4"/>
      <c r="F46" s="4"/>
      <c r="G46" s="4"/>
      <c r="H46" s="4"/>
      <c r="I46" s="5"/>
      <c r="J46" s="5"/>
      <c r="K46" s="5"/>
      <c r="L46" s="5"/>
    </row>
    <row r="47" spans="2:12" ht="15.75">
      <c r="B47" s="8"/>
      <c r="C47" s="5"/>
      <c r="D47" s="4"/>
      <c r="E47" s="4"/>
      <c r="F47" s="4"/>
      <c r="G47" s="4"/>
      <c r="H47" s="4"/>
      <c r="I47" s="5"/>
      <c r="J47" s="5"/>
      <c r="K47" s="5"/>
      <c r="L47" s="5"/>
    </row>
    <row r="48" spans="2:12" ht="15.75">
      <c r="B48" s="8"/>
      <c r="C48" s="5"/>
      <c r="D48" s="4"/>
      <c r="E48" s="4"/>
      <c r="F48" s="4"/>
      <c r="G48" s="4"/>
      <c r="H48" s="4"/>
      <c r="I48" s="5"/>
      <c r="J48" s="5"/>
      <c r="K48" s="5"/>
      <c r="L48" s="5"/>
    </row>
    <row r="49" spans="2:12" ht="15.75">
      <c r="B49" s="8"/>
      <c r="C49" s="5"/>
      <c r="D49" s="4"/>
      <c r="E49" s="4"/>
      <c r="F49" s="4"/>
      <c r="G49" s="4"/>
      <c r="H49" s="4"/>
      <c r="I49" s="5"/>
      <c r="J49" s="5"/>
      <c r="K49" s="5"/>
      <c r="L49" s="5"/>
    </row>
    <row r="50" spans="2:12" ht="12.75">
      <c r="B50" s="5"/>
      <c r="C50" s="5"/>
      <c r="D50" s="4"/>
      <c r="E50" s="4"/>
      <c r="F50" s="4"/>
      <c r="G50" s="4"/>
      <c r="H50" s="4"/>
      <c r="I50" s="5"/>
      <c r="J50" s="5"/>
      <c r="K50" s="5"/>
      <c r="L50" s="5"/>
    </row>
    <row r="51" spans="4:12" ht="12.75">
      <c r="D51" s="4"/>
      <c r="E51" s="4"/>
      <c r="F51" s="4"/>
      <c r="G51" s="4"/>
      <c r="H51" s="4"/>
      <c r="I51" s="5"/>
      <c r="J51" s="5"/>
      <c r="K51" s="5"/>
      <c r="L51" s="5"/>
    </row>
    <row r="52" spans="4:12" ht="12.75">
      <c r="D52" s="4"/>
      <c r="E52" s="4"/>
      <c r="F52" s="4"/>
      <c r="G52" s="4"/>
      <c r="H52" s="4"/>
      <c r="I52" s="5"/>
      <c r="J52" s="5"/>
      <c r="K52" s="5"/>
      <c r="L52" s="5"/>
    </row>
    <row r="53" ht="12.75">
      <c r="L53" s="5"/>
    </row>
    <row r="54" ht="12.75">
      <c r="L54" s="5"/>
    </row>
    <row r="55" ht="12.75" customHeight="1">
      <c r="L55" s="5"/>
    </row>
    <row r="61" spans="2:11" ht="12.7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2.7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2.7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2.75">
      <c r="B64" s="5"/>
      <c r="C64" s="5"/>
      <c r="D64" s="4"/>
      <c r="E64" s="4"/>
      <c r="F64" s="4"/>
      <c r="G64" s="4"/>
      <c r="H64" s="4"/>
      <c r="I64" s="4"/>
      <c r="J64" s="5"/>
      <c r="K64" s="5"/>
    </row>
    <row r="65" spans="2:11" ht="12.75">
      <c r="B65" s="5"/>
      <c r="C65" s="5"/>
      <c r="D65" s="4"/>
      <c r="E65" s="4"/>
      <c r="F65" s="4"/>
      <c r="G65" s="4"/>
      <c r="H65" s="4"/>
      <c r="I65" s="4"/>
      <c r="J65" s="5"/>
      <c r="K65" s="5"/>
    </row>
    <row r="66" spans="2:11" ht="12.75">
      <c r="B66" s="5"/>
      <c r="C66" s="5"/>
      <c r="D66" s="4"/>
      <c r="E66" s="4"/>
      <c r="F66" s="4"/>
      <c r="G66" s="4"/>
      <c r="H66" s="4"/>
      <c r="I66" s="4"/>
      <c r="J66" s="5"/>
      <c r="K66" s="5"/>
    </row>
    <row r="67" spans="2:11" ht="12.75">
      <c r="B67" s="5"/>
      <c r="C67" s="5"/>
      <c r="D67" s="4"/>
      <c r="E67" s="4"/>
      <c r="F67" s="4"/>
      <c r="G67" s="4"/>
      <c r="H67" s="4"/>
      <c r="I67" s="4"/>
      <c r="J67" s="5"/>
      <c r="K67" s="5"/>
    </row>
    <row r="68" spans="2:11" ht="12.75">
      <c r="B68" s="5"/>
      <c r="C68" s="5"/>
      <c r="D68" s="4"/>
      <c r="E68" s="4"/>
      <c r="F68" s="4"/>
      <c r="G68" s="4"/>
      <c r="H68" s="4"/>
      <c r="I68" s="4"/>
      <c r="J68" s="5"/>
      <c r="K68" s="5"/>
    </row>
    <row r="69" spans="2:11" ht="12.75">
      <c r="B69" s="5"/>
      <c r="C69" s="5"/>
      <c r="D69" s="4"/>
      <c r="E69" s="4"/>
      <c r="F69" s="4"/>
      <c r="G69" s="4"/>
      <c r="H69" s="4"/>
      <c r="I69" s="4"/>
      <c r="J69" s="5"/>
      <c r="K69" s="5"/>
    </row>
    <row r="70" spans="2:11" ht="12.75">
      <c r="B70" s="5"/>
      <c r="C70" s="5"/>
      <c r="D70" s="4"/>
      <c r="E70" s="4"/>
      <c r="F70" s="4"/>
      <c r="G70" s="4"/>
      <c r="H70" s="4"/>
      <c r="I70" s="4"/>
      <c r="J70" s="5"/>
      <c r="K70" s="5"/>
    </row>
    <row r="71" spans="2:11" ht="12.75">
      <c r="B71" s="5"/>
      <c r="C71" s="5"/>
      <c r="D71" s="4"/>
      <c r="E71" s="4"/>
      <c r="F71" s="4"/>
      <c r="G71" s="4"/>
      <c r="H71" s="4"/>
      <c r="I71" s="4"/>
      <c r="J71" s="5"/>
      <c r="K71" s="5"/>
    </row>
    <row r="72" spans="2:11" ht="12.75">
      <c r="B72" s="5"/>
      <c r="C72" s="5"/>
      <c r="D72" s="4"/>
      <c r="E72" s="4"/>
      <c r="F72" s="4"/>
      <c r="G72" s="4"/>
      <c r="H72" s="4"/>
      <c r="I72" s="4"/>
      <c r="J72" s="5"/>
      <c r="K72" s="5"/>
    </row>
    <row r="73" spans="2:11" ht="12.75">
      <c r="B73" s="5"/>
      <c r="C73" s="5"/>
      <c r="D73" s="4"/>
      <c r="E73" s="4"/>
      <c r="F73" s="4"/>
      <c r="G73" s="4"/>
      <c r="H73" s="4"/>
      <c r="I73" s="4"/>
      <c r="J73" s="5"/>
      <c r="K73" s="5"/>
    </row>
    <row r="74" spans="2:11" ht="12.75">
      <c r="B74" s="5"/>
      <c r="C74" s="5"/>
      <c r="D74" s="4"/>
      <c r="E74" s="4"/>
      <c r="F74" s="4"/>
      <c r="G74" s="4"/>
      <c r="H74" s="4"/>
      <c r="I74" s="4"/>
      <c r="J74" s="5"/>
      <c r="K74" s="5"/>
    </row>
    <row r="75" spans="2:11" ht="12.75">
      <c r="B75" s="5"/>
      <c r="C75" s="5"/>
      <c r="D75" s="4"/>
      <c r="E75" s="4"/>
      <c r="F75" s="4"/>
      <c r="G75" s="4"/>
      <c r="H75" s="4"/>
      <c r="I75" s="4"/>
      <c r="J75" s="5"/>
      <c r="K75" s="5"/>
    </row>
    <row r="76" spans="2:11" ht="12.75">
      <c r="B76" s="5"/>
      <c r="C76" s="5"/>
      <c r="D76" s="4"/>
      <c r="E76" s="4"/>
      <c r="F76" s="4"/>
      <c r="G76" s="4"/>
      <c r="H76" s="4"/>
      <c r="I76" s="4"/>
      <c r="J76" s="5"/>
      <c r="K76" s="5"/>
    </row>
    <row r="77" spans="2:11" ht="12.7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2.7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2.7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2.7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2.7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2.7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2.75">
      <c r="B85" s="5"/>
      <c r="C85" s="5"/>
      <c r="D85" s="4"/>
      <c r="E85" s="4"/>
      <c r="F85" s="4"/>
      <c r="G85" s="4"/>
      <c r="H85" s="4"/>
      <c r="I85" s="4"/>
      <c r="J85" s="5"/>
      <c r="K85" s="5"/>
    </row>
    <row r="86" spans="2:11" ht="12.75">
      <c r="B86" s="5"/>
      <c r="C86" s="5"/>
      <c r="D86" s="4"/>
      <c r="E86" s="4"/>
      <c r="F86" s="4"/>
      <c r="G86" s="4"/>
      <c r="H86" s="4"/>
      <c r="I86" s="4"/>
      <c r="J86" s="5"/>
      <c r="K86" s="5"/>
    </row>
    <row r="87" spans="2:11" ht="12.75">
      <c r="B87" s="5"/>
      <c r="C87" s="5"/>
      <c r="D87" s="4"/>
      <c r="E87" s="4"/>
      <c r="F87" s="4"/>
      <c r="G87" s="4"/>
      <c r="H87" s="4"/>
      <c r="I87" s="4"/>
      <c r="J87" s="5"/>
      <c r="K87" s="5"/>
    </row>
    <row r="88" spans="2:11" ht="12.75">
      <c r="B88" s="5"/>
      <c r="C88" s="5"/>
      <c r="D88" s="4"/>
      <c r="E88" s="4"/>
      <c r="F88" s="4"/>
      <c r="G88" s="4"/>
      <c r="H88" s="4"/>
      <c r="I88" s="4"/>
      <c r="J88" s="5"/>
      <c r="K88" s="5"/>
    </row>
    <row r="89" spans="2:11" ht="12.75">
      <c r="B89" s="5"/>
      <c r="C89" s="5"/>
      <c r="D89" s="4"/>
      <c r="E89" s="4"/>
      <c r="F89" s="4"/>
      <c r="G89" s="4"/>
      <c r="H89" s="4"/>
      <c r="I89" s="4"/>
      <c r="J89" s="5"/>
      <c r="K89" s="5"/>
    </row>
    <row r="90" spans="2:11" ht="12.75">
      <c r="B90" s="5"/>
      <c r="C90" s="5"/>
      <c r="D90" s="4"/>
      <c r="E90" s="4"/>
      <c r="F90" s="4"/>
      <c r="G90" s="4"/>
      <c r="H90" s="4"/>
      <c r="I90" s="4"/>
      <c r="J90" s="5"/>
      <c r="K90" s="5"/>
    </row>
    <row r="91" spans="2:11" ht="12.75">
      <c r="B91" s="5"/>
      <c r="C91" s="5"/>
      <c r="D91" s="4"/>
      <c r="E91" s="4"/>
      <c r="F91" s="4"/>
      <c r="G91" s="4"/>
      <c r="H91" s="4"/>
      <c r="I91" s="4"/>
      <c r="J91" s="5"/>
      <c r="K91" s="5"/>
    </row>
    <row r="92" spans="2:11" ht="12.75">
      <c r="B92" s="5"/>
      <c r="C92" s="5"/>
      <c r="D92" s="4"/>
      <c r="E92" s="4"/>
      <c r="F92" s="4"/>
      <c r="G92" s="4"/>
      <c r="H92" s="4"/>
      <c r="I92" s="4"/>
      <c r="J92" s="5"/>
      <c r="K92" s="5"/>
    </row>
    <row r="93" spans="2:11" ht="12.75">
      <c r="B93" s="5"/>
      <c r="C93" s="5"/>
      <c r="D93" s="4"/>
      <c r="E93" s="4"/>
      <c r="F93" s="4"/>
      <c r="G93" s="4"/>
      <c r="H93" s="4"/>
      <c r="I93" s="4"/>
      <c r="J93" s="5"/>
      <c r="K93" s="5"/>
    </row>
    <row r="94" spans="2:11" ht="12.75">
      <c r="B94" s="5"/>
      <c r="C94" s="5"/>
      <c r="D94" s="4"/>
      <c r="E94" s="4"/>
      <c r="F94" s="4"/>
      <c r="G94" s="4"/>
      <c r="H94" s="4"/>
      <c r="I94" s="4"/>
      <c r="J94" s="5"/>
      <c r="K94" s="5"/>
    </row>
    <row r="95" spans="2:11" ht="12.75">
      <c r="B95" s="5"/>
      <c r="C95" s="5"/>
      <c r="D95" s="4"/>
      <c r="E95" s="4"/>
      <c r="F95" s="4"/>
      <c r="G95" s="4"/>
      <c r="H95" s="4"/>
      <c r="I95" s="4"/>
      <c r="J95" s="5"/>
      <c r="K95" s="5"/>
    </row>
    <row r="96" spans="2:11" ht="12.75">
      <c r="B96" s="5"/>
      <c r="C96" s="5"/>
      <c r="D96" s="4"/>
      <c r="E96" s="4"/>
      <c r="F96" s="4"/>
      <c r="G96" s="4"/>
      <c r="H96" s="4"/>
      <c r="I96" s="4"/>
      <c r="J96" s="5"/>
      <c r="K96" s="5"/>
    </row>
    <row r="97" spans="2:11" ht="12.75">
      <c r="B97" s="5"/>
      <c r="C97" s="5"/>
      <c r="D97" s="4"/>
      <c r="E97" s="4"/>
      <c r="F97" s="4"/>
      <c r="G97" s="4"/>
      <c r="H97" s="4"/>
      <c r="I97" s="4"/>
      <c r="J97" s="5"/>
      <c r="K97" s="5"/>
    </row>
    <row r="98" spans="2:11" ht="12.7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2.7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2.7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2.75">
      <c r="B101" s="5"/>
      <c r="C101" s="5"/>
      <c r="D101" s="4"/>
      <c r="E101" s="4"/>
      <c r="F101" s="4"/>
      <c r="G101" s="4"/>
      <c r="H101" s="4"/>
      <c r="I101" s="4"/>
      <c r="J101" s="5"/>
      <c r="K101" s="5"/>
    </row>
    <row r="102" spans="2:11" ht="12.75">
      <c r="B102" s="5"/>
      <c r="C102" s="5"/>
      <c r="D102" s="4"/>
      <c r="E102" s="4"/>
      <c r="F102" s="4"/>
      <c r="G102" s="4"/>
      <c r="H102" s="4"/>
      <c r="I102" s="4"/>
      <c r="J102" s="5"/>
      <c r="K102" s="5"/>
    </row>
    <row r="103" spans="2:11" ht="12.75">
      <c r="B103" s="5"/>
      <c r="C103" s="5"/>
      <c r="D103" s="4"/>
      <c r="E103" s="4"/>
      <c r="F103" s="4"/>
      <c r="G103" s="4"/>
      <c r="H103" s="4"/>
      <c r="I103" s="4"/>
      <c r="J103" s="5"/>
      <c r="K103" s="5"/>
    </row>
    <row r="104" spans="2:11" ht="12.75">
      <c r="B104" s="5"/>
      <c r="C104" s="5"/>
      <c r="D104" s="4"/>
      <c r="E104" s="4"/>
      <c r="F104" s="4"/>
      <c r="G104" s="4"/>
      <c r="H104" s="4"/>
      <c r="I104" s="4"/>
      <c r="J104" s="5"/>
      <c r="K104" s="5"/>
    </row>
    <row r="105" spans="2:11" ht="12.75">
      <c r="B105" s="5"/>
      <c r="C105" s="5"/>
      <c r="D105" s="4"/>
      <c r="E105" s="4"/>
      <c r="F105" s="4"/>
      <c r="G105" s="4"/>
      <c r="H105" s="4"/>
      <c r="I105" s="4"/>
      <c r="J105" s="5"/>
      <c r="K105" s="5"/>
    </row>
    <row r="106" spans="2:11" ht="12.75">
      <c r="B106" s="5"/>
      <c r="C106" s="5"/>
      <c r="D106" s="4"/>
      <c r="E106" s="4"/>
      <c r="F106" s="4"/>
      <c r="G106" s="4"/>
      <c r="H106" s="4"/>
      <c r="I106" s="4"/>
      <c r="J106" s="5"/>
      <c r="K106" s="5"/>
    </row>
    <row r="107" spans="2:11" ht="12.75">
      <c r="B107" s="5"/>
      <c r="C107" s="5"/>
      <c r="D107" s="4"/>
      <c r="E107" s="4"/>
      <c r="F107" s="4"/>
      <c r="G107" s="4"/>
      <c r="H107" s="4"/>
      <c r="I107" s="4"/>
      <c r="J107" s="5"/>
      <c r="K107" s="5"/>
    </row>
    <row r="108" spans="2:11" ht="12.75">
      <c r="B108" s="5"/>
      <c r="C108" s="5"/>
      <c r="D108" s="4"/>
      <c r="E108" s="4"/>
      <c r="F108" s="4"/>
      <c r="G108" s="4"/>
      <c r="H108" s="4"/>
      <c r="I108" s="4"/>
      <c r="J108" s="5"/>
      <c r="K108" s="5"/>
    </row>
    <row r="109" spans="2:11" ht="12.75">
      <c r="B109" s="5"/>
      <c r="C109" s="5"/>
      <c r="D109" s="4"/>
      <c r="E109" s="4"/>
      <c r="F109" s="4"/>
      <c r="G109" s="4"/>
      <c r="H109" s="4"/>
      <c r="I109" s="4"/>
      <c r="J109" s="5"/>
      <c r="K109" s="5"/>
    </row>
    <row r="110" spans="2:11" ht="12.75">
      <c r="B110" s="5"/>
      <c r="C110" s="5"/>
      <c r="D110" s="4"/>
      <c r="E110" s="4"/>
      <c r="F110" s="4"/>
      <c r="G110" s="4"/>
      <c r="H110" s="4"/>
      <c r="I110" s="4"/>
      <c r="J110" s="5"/>
      <c r="K110" s="5"/>
    </row>
    <row r="111" spans="2:11" ht="12.75">
      <c r="B111" s="5"/>
      <c r="C111" s="5"/>
      <c r="D111" s="4"/>
      <c r="E111" s="4"/>
      <c r="F111" s="4"/>
      <c r="G111" s="4"/>
      <c r="H111" s="4"/>
      <c r="I111" s="4"/>
      <c r="J111" s="5"/>
      <c r="K111" s="5"/>
    </row>
    <row r="112" spans="2:11" ht="12.75">
      <c r="B112" s="5"/>
      <c r="C112" s="5"/>
      <c r="D112" s="4"/>
      <c r="E112" s="4"/>
      <c r="F112" s="4"/>
      <c r="G112" s="4"/>
      <c r="H112" s="4"/>
      <c r="I112" s="4"/>
      <c r="J112" s="5"/>
      <c r="K112" s="5"/>
    </row>
    <row r="113" spans="2:11" ht="12.75">
      <c r="B113" s="5"/>
      <c r="C113" s="5"/>
      <c r="D113" s="4"/>
      <c r="E113" s="4"/>
      <c r="F113" s="4"/>
      <c r="G113" s="4"/>
      <c r="H113" s="4"/>
      <c r="I113" s="4"/>
      <c r="J113" s="5"/>
      <c r="K113" s="5"/>
    </row>
    <row r="114" spans="2:11" ht="12.7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2.7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2.7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2.75">
      <c r="B117" s="5"/>
      <c r="C117" s="5"/>
      <c r="D117" s="4"/>
      <c r="E117" s="4"/>
      <c r="F117" s="4"/>
      <c r="G117" s="4"/>
      <c r="H117" s="4"/>
      <c r="I117" s="4"/>
      <c r="J117" s="5"/>
      <c r="K117" s="5"/>
    </row>
    <row r="118" spans="2:11" ht="12.75">
      <c r="B118" s="5"/>
      <c r="C118" s="5"/>
      <c r="D118" s="4"/>
      <c r="E118" s="4"/>
      <c r="F118" s="4"/>
      <c r="G118" s="4"/>
      <c r="H118" s="4"/>
      <c r="I118" s="4"/>
      <c r="J118" s="5"/>
      <c r="K118" s="5"/>
    </row>
    <row r="119" spans="2:11" ht="12.75">
      <c r="B119" s="5"/>
      <c r="C119" s="5"/>
      <c r="D119" s="4"/>
      <c r="E119" s="4"/>
      <c r="F119" s="4"/>
      <c r="G119" s="4"/>
      <c r="H119" s="4"/>
      <c r="I119" s="4"/>
      <c r="J119" s="5"/>
      <c r="K119" s="5"/>
    </row>
    <row r="120" spans="2:11" ht="12.75">
      <c r="B120" s="5"/>
      <c r="C120" s="5"/>
      <c r="D120" s="4"/>
      <c r="E120" s="4"/>
      <c r="F120" s="4"/>
      <c r="G120" s="4"/>
      <c r="H120" s="4"/>
      <c r="I120" s="4"/>
      <c r="J120" s="5"/>
      <c r="K120" s="5"/>
    </row>
    <row r="121" spans="2:11" ht="12.75">
      <c r="B121" s="5"/>
      <c r="C121" s="5"/>
      <c r="D121" s="4"/>
      <c r="E121" s="4"/>
      <c r="F121" s="4"/>
      <c r="G121" s="4"/>
      <c r="H121" s="4"/>
      <c r="I121" s="4"/>
      <c r="J121" s="5"/>
      <c r="K121" s="5"/>
    </row>
    <row r="122" spans="2:11" ht="12.75">
      <c r="B122" s="5"/>
      <c r="C122" s="5"/>
      <c r="D122" s="4"/>
      <c r="E122" s="4"/>
      <c r="F122" s="4"/>
      <c r="G122" s="4"/>
      <c r="H122" s="4"/>
      <c r="I122" s="4"/>
      <c r="J122" s="5"/>
      <c r="K122" s="5"/>
    </row>
    <row r="123" spans="2:11" ht="12.75">
      <c r="B123" s="5"/>
      <c r="C123" s="5"/>
      <c r="D123" s="4"/>
      <c r="E123" s="4"/>
      <c r="F123" s="4"/>
      <c r="G123" s="4"/>
      <c r="H123" s="4"/>
      <c r="I123" s="4"/>
      <c r="J123" s="5"/>
      <c r="K123" s="5"/>
    </row>
    <row r="124" spans="2:11" ht="12.75">
      <c r="B124" s="5"/>
      <c r="C124" s="5"/>
      <c r="D124" s="4"/>
      <c r="E124" s="4"/>
      <c r="F124" s="4"/>
      <c r="G124" s="4"/>
      <c r="H124" s="4"/>
      <c r="I124" s="4"/>
      <c r="J124" s="5"/>
      <c r="K124" s="5"/>
    </row>
    <row r="125" spans="2:11" ht="12.75">
      <c r="B125" s="5"/>
      <c r="C125" s="5"/>
      <c r="D125" s="4"/>
      <c r="E125" s="4"/>
      <c r="F125" s="4"/>
      <c r="G125" s="4"/>
      <c r="H125" s="4"/>
      <c r="I125" s="4"/>
      <c r="J125" s="5"/>
      <c r="K125" s="5"/>
    </row>
    <row r="126" spans="2:11" ht="12.75">
      <c r="B126" s="5"/>
      <c r="C126" s="5"/>
      <c r="D126" s="4"/>
      <c r="E126" s="4"/>
      <c r="F126" s="4"/>
      <c r="G126" s="4"/>
      <c r="H126" s="4"/>
      <c r="I126" s="4"/>
      <c r="J126" s="5"/>
      <c r="K126" s="5"/>
    </row>
    <row r="127" spans="2:11" ht="12.75">
      <c r="B127" s="5"/>
      <c r="C127" s="5"/>
      <c r="D127" s="4"/>
      <c r="E127" s="4"/>
      <c r="F127" s="4"/>
      <c r="G127" s="4"/>
      <c r="H127" s="4"/>
      <c r="I127" s="4"/>
      <c r="J127" s="5"/>
      <c r="K127" s="5"/>
    </row>
    <row r="128" spans="2:11" ht="12.75">
      <c r="B128" s="5"/>
      <c r="C128" s="5"/>
      <c r="D128" s="4"/>
      <c r="E128" s="4"/>
      <c r="F128" s="4"/>
      <c r="G128" s="4"/>
      <c r="H128" s="4"/>
      <c r="I128" s="4"/>
      <c r="J128" s="5"/>
      <c r="K128" s="5"/>
    </row>
    <row r="129" spans="2:11" ht="12.75">
      <c r="B129" s="5"/>
      <c r="C129" s="5"/>
      <c r="D129" s="4"/>
      <c r="E129" s="4"/>
      <c r="F129" s="4"/>
      <c r="G129" s="4"/>
      <c r="H129" s="4"/>
      <c r="I129" s="4"/>
      <c r="J129" s="5"/>
      <c r="K129" s="5"/>
    </row>
    <row r="130" spans="2:11" ht="12.7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2.7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2.7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2.7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2.7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2.7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2.7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2.7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2.7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2.7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2.7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2.7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2.7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2.7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2.7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2.7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2.7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2.7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2.7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2.7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2.7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2.7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2.7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2.7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2.7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2.7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2.7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2.7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2.7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2.7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2.7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2.7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2.7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2.7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2.7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2.7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2.7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2.7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2.7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2.7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2.7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2.7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2.7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2.7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2.7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2.7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2.7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2.7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2.7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2.7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2.7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2.7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2.7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2.7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2.7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2.7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2.7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2.7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2.7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2.7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2.7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2.7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2.7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2.7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2.7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2.7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2.7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2.7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2.7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2.7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2.7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2.7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2.7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2.7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2.7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2.7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2.7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2.7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2.7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2.7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2.7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2.7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2.7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2.7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2.7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2.7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2.7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2.7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2.7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2.7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2.7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2.7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2.7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2.7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2.7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2.7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2.7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2.7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2.7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2.7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2.7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2.7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2.7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2.7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2.7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2.7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2.7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2.7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2.7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2.7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2.7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2.7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2.7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2.7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2.7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2.7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2.7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2.7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2.7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2.7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2.7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2.7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2.7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2.7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2.7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2.7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2.7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2.7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2.7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2.7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2.7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2.7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2.7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2.7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2.7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2.7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2.7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2.7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2.7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2.7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2.7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2.7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2.7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2.7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2.75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2.75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2.75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2.75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2.75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2.75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2.75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2.75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2.75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2.75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2.75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2.75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2.75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2.75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2.75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2.75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2.75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2.75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2.75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2.75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2.75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2.75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2.75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2.75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2.75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2.75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2.75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2.75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2.75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2.75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2.75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2.75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2.75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2.75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2.75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2.75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2.75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2.75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2:11" ht="12.75"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2:11" ht="12.75"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2:11" ht="12.75"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2:11" ht="12.75"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2:11" ht="12.75"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2:11" ht="12.75"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2:11" ht="12.75"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2:11" ht="12.75"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2:11" ht="12.75"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2:11" ht="12.75"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2:11" ht="12.75"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2:11" ht="12.75"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2:11" ht="12.75"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2:11" ht="12.75"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2:11" ht="12.75"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2:11" ht="12.75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2.75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2:11" ht="12.75"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2:11" ht="12.75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2.75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2.75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2.75"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2:11" ht="12.75"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2:11" ht="12.75"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2:11" ht="12.75"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2:11" ht="12.75"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2:11" ht="12.75"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2:11" ht="12.75"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2:11" ht="12.75"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2:11" ht="12.75"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2:11" ht="12.75"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2:11" ht="12.75"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2:11" ht="12.75"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2:11" ht="12.75"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2:11" ht="12.75"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2:11" ht="12.75"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2:11" ht="12.75"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2:11" ht="12.75"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2:11" ht="12.75"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2:11" ht="12.75"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2:11" ht="12.75"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2:11" ht="12.75"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2:11" ht="12.75"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2:11" ht="12.75"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2:11" ht="12.75"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2:11" ht="12.75"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2:11" ht="12.75"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2:11" ht="12.75"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2:11" ht="12.75"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2:11" ht="12.75"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2:11" ht="12.75"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2:11" ht="12.75"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2:11" ht="12.75"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2:11" ht="12.75"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2:11" ht="12.75"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2:11" ht="12.75"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2:11" ht="12.75"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2:11" ht="12.75"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2:11" ht="12.75"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2:11" ht="12.75"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2:11" ht="12.75"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2:11" ht="12.75"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2:11" ht="12.75"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2:11" ht="12.75"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2:11" ht="12.75"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2:11" ht="12.75"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2:11" ht="12.75"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2:11" ht="12.75"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2:11" ht="12.75"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2:11" ht="12.75"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2:11" ht="12.75"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2:11" ht="12.75"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2:11" ht="12.75"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2:11" ht="12.75"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2:11" ht="12.75"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2:11" ht="12.75"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2:11" ht="12.75"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2:11" ht="12.75"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2:11" ht="12.75"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2:11" ht="12.75"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2:11" ht="12.75"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2:11" ht="12.75"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2:11" ht="12.75"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2:11" ht="12.75"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2:11" ht="12.75"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2:11" ht="12.75"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2:11" ht="12.75"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2:11" ht="12.75"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2:11" ht="12.75"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2:11" ht="12.75"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2:11" ht="12.75"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2:11" ht="12.75"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2:11" ht="12.75"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2:11" ht="12.75"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2:11" ht="12.75"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2:11" ht="12.75"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2:11" ht="12.75"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2:11" ht="12.75"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2:11" ht="12.75"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2:11" ht="12.75"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2:11" ht="12.75"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2:11" ht="12.75"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2:11" ht="12.75"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2:11" ht="12.75"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2:11" ht="12.75"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2:11" ht="12.75"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2:11" ht="12.75"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2:11" ht="12.75"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2:11" ht="12.75"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2:11" ht="12.75"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2:11" ht="12.75"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2:11" ht="12.75"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2:11" ht="12.75"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2:11" ht="12.75"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2:11" ht="12.75"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2:11" ht="12.75"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2:11" ht="12.75"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2:11" ht="12.75"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2:11" ht="12.75"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2:11" ht="12.75"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2:11" ht="12.75"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2:11" ht="12.75"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2:11" ht="12.75"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2:11" ht="12.75"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2:11" ht="12.75"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2:11" ht="12.75"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2:11" ht="12.75"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2:11" ht="12.75"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2:11" ht="12.75"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2:11" ht="12.75"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2:11" ht="12.75"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2:11" ht="12.75"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2:11" ht="12.75"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2:11" ht="12.75"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2:11" ht="12.75"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2:11" ht="12.75"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2:11" ht="12.75"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2:11" ht="12.75"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2:11" ht="12.75"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2:11" ht="12.75"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2:11" ht="12.75"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2:11" ht="12.75"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2:11" ht="12.75"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2:11" ht="12.75"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2:11" ht="12.75"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2:11" ht="12.75"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2:11" ht="12.75"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2:11" ht="12.75"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2:11" ht="12.75"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2:11" ht="12.75"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2:11" ht="12.75"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2:11" ht="12.75"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2:11" ht="12.75"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2:11" ht="12.75"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2:11" ht="12.75"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2:11" ht="12.75"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2:11" ht="12.75"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2:11" ht="12.75"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2:11" ht="12.75"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2:11" ht="12.75"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2:11" ht="12.75"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2:11" ht="12.75"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2:11" ht="12.75"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2:11" ht="12.75"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2:11" ht="12.75"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2:11" ht="12.75"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2:11" ht="12.75"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2:11" ht="12.75"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2:11" ht="12.75"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2:11" ht="12.75"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2:11" ht="12.75"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2:11" ht="12.75"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2:11" ht="12.75"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2:11" ht="12.75"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2:11" ht="12.75"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2:11" ht="12.75"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2:11" ht="12.75"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2:11" ht="12.75"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2:11" ht="12.75"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2:11" ht="12.75"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2:11" ht="12.75"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2:11" ht="12.75"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2:11" ht="12.75"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2:11" ht="12.75"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2:11" ht="12.75"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2:11" ht="12.75"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2:11" ht="12.75"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2:11" ht="12.75"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2:11" ht="12.75"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2:11" ht="12.75"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2:11" ht="12.75"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2:11" ht="12.75"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2:11" ht="12.75"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2:11" ht="12.75"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2:11" ht="12.75"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2:11" ht="12.75"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2:11" ht="12.75"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2:11" ht="12.75"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2:11" ht="12.75"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2:11" ht="12.75"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2:11" ht="12.75"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2:11" ht="12.75"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2:11" ht="12.75"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2:11" ht="12.75"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2:11" ht="12.75"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2:11" ht="12.75"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2:11" ht="12.75"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2:11" ht="12.75"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2:11" ht="12.75"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2:11" ht="12.75"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2:11" ht="12.75"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2:11" ht="12.75"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2:11" ht="12.75"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2:11" ht="12.75"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2:11" ht="12.75"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2:11" ht="12.75"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2:11" ht="12.75"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2:11" ht="12.75"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2:11" ht="12.75"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2:11" ht="12.75"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2:11" ht="12.75"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2:11" ht="12.75"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2:11" ht="12.75"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2:11" ht="12.75"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2:11" ht="12.75"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2:11" ht="12.75"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2:11" ht="12.75"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2:11" ht="12.75"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2:11" ht="12.75"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2:11" ht="12.75"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2:11" ht="12.75"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2:11" ht="12.75"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2:11" ht="12.75"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2:11" ht="12.75"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2:11" ht="12.75"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2:11" ht="12.75"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2:11" ht="12.75"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2:11" ht="12.75"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2:11" ht="12.75"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2:11" ht="12.75"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2:11" ht="12.75"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2:11" ht="12.75"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2:11" ht="12.75"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2:11" ht="12.75"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2:11" ht="12.75"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2:11" ht="12.75"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2:11" ht="12.75"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2:11" ht="12.75"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2:11" ht="12.75"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2:11" ht="12.75"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2:11" ht="12.75"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2:11" ht="12.75"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2:11" ht="12.75"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2:11" ht="12.75"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2:11" ht="12.75"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2:11" ht="12.75"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2:11" ht="12.75"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2:11" ht="12.75"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2:11" ht="12.75"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2:11" ht="12.75"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2:11" ht="12.75"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2:11" ht="12.75"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2:11" ht="12.75"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2:11" ht="12.75"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2:11" ht="12.75"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2:11" ht="12.75"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2:11" ht="12.75"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2:11" ht="12.75"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2:11" ht="12.75"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2:11" ht="12.75"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2:11" ht="12.75"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2:11" ht="12.75"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2:11" ht="12.75"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2:11" ht="12.75"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2:11" ht="12.75"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2:11" ht="12.75"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2:11" ht="12.75"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2:11" ht="12.75"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2:11" ht="12.75"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2:11" ht="12.75"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2:11" ht="12.75"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2:11" ht="12.75"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2:11" ht="12.75"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2:11" ht="12.75"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2:11" ht="12.75"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2:11" ht="12.75"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2:11" ht="12.75"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2:11" ht="12.75"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2:11" ht="12.75"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2:11" ht="12.75"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2:11" ht="12.75"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2:11" ht="12.75"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2:11" ht="12.75"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2:11" ht="12.75"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2:11" ht="12.75"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2:11" ht="12.75"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2:11" ht="12.75"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2:11" ht="12.75"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2:11" ht="12.75"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2:11" ht="12.75"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2:11" ht="12.75"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2:11" ht="12.75"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2:11" ht="12.75"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2:11" ht="12.75"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2:11" ht="12.75"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2:11" ht="12.75"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2:11" ht="12.75"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2:11" ht="12.75"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2:11" ht="12.75"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2:11" ht="12.75"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2:11" ht="12.75"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2:11" ht="12.75"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2:11" ht="12.75"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2:11" ht="12.75"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2:11" ht="12.75"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2:11" ht="12.75"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2:11" ht="12.75"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2:11" ht="12.75"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spans="2:11" ht="12.75"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spans="2:11" ht="12.75"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spans="2:11" ht="12.75"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spans="2:11" ht="12.75"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spans="2:11" ht="12.75"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spans="2:11" ht="12.75"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spans="2:11" ht="12.75"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spans="2:11" ht="12.75"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spans="2:11" ht="12.75"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2:11" ht="12.75"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spans="2:11" ht="12.75"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2:11" ht="12.75"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2:11" ht="12.75"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spans="2:11" ht="12.75"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spans="2:11" ht="12.75"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spans="2:11" ht="12.75"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spans="2:11" ht="12.75"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spans="2:11" ht="12.75"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spans="2:11" ht="12.75"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spans="2:11" ht="12.75"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spans="2:11" ht="12.75"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spans="2:11" ht="12.75"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spans="2:11" ht="12.75"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2:11" ht="12.75"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2:11" ht="12.75"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2:11" ht="12.75"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2:11" ht="12.75"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2:11" ht="12.75"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spans="2:11" ht="12.75"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spans="2:11" ht="12.75"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spans="2:11" ht="12.75"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spans="2:11" ht="12.75"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spans="2:11" ht="12.75"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spans="2:11" ht="12.75"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spans="2:11" ht="12.75"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spans="2:11" ht="12.75"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2:11" ht="12.75"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spans="2:11" ht="12.75"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spans="2:11" ht="12.75"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spans="2:11" ht="12.75"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spans="2:11" ht="12.75"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spans="2:11" ht="12.75"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spans="2:11" ht="12.75"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spans="2:11" ht="12.75"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spans="2:11" ht="12.75"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spans="2:11" ht="12.75"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spans="2:11" ht="12.75"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spans="2:11" ht="12.75"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spans="2:11" ht="12.75"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spans="2:11" ht="12.75"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spans="2:11" ht="12.75"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spans="2:11" ht="12.75"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spans="2:11" ht="12.75"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spans="2:11" ht="12.75"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2:11" ht="12.75"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2:11" ht="12.75"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2:11" ht="12.75"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2:11" ht="12.75"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2:11" ht="12.75"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2:11" ht="12.75"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2:11" ht="12.75"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2:11" ht="12.75"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2:11" ht="12.75"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2:11" ht="12.75"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2:11" ht="12.75"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2:11" ht="12.75"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2:11" ht="12.75"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2:11" ht="12.75"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2:11" ht="12.75"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2:11" ht="12.75"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2:11" ht="12.75"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2:11" ht="12.75"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2:11" ht="12.75"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2:11" ht="12.75"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2:11" ht="12.75"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2:11" ht="12.75"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2:11" ht="12.75"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2:11" ht="12.75"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2:11" ht="12.75"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2:11" ht="12.75"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2:11" ht="12.75"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2:11" ht="12.75"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2:11" ht="12.75"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2:11" ht="12.75"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2:11" ht="12.75"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2:11" ht="12.75"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2:11" ht="12.75"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2:11" ht="12.75"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2:11" ht="12.75"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2:11" ht="12.75"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2:11" ht="12.75"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2:11" ht="12.75"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2:11" ht="12.75"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2:11" ht="12.75"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2:11" ht="12.75"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2:11" ht="12.75"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2:11" ht="12.75"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2:11" ht="12.75"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2:11" ht="12.75"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2:11" ht="12.75"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2:11" ht="12.75"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2:11" ht="12.75"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2:11" ht="12.75"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2:11" ht="12.75"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2:11" ht="12.75"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2:11" ht="12.75"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2:11" ht="12.75"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2:11" ht="12.75"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2:11" ht="12.75"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2:11" ht="12.75"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2:11" ht="12.75"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2:11" ht="12.75"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2:11" ht="12.75"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2:11" ht="12.75"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2:11" ht="12.75"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2:11" ht="12.75"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2:11" ht="12.75"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2:11" ht="12.75"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2:11" ht="12.75"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2:11" ht="12.75"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2:11" ht="12.75"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2:11" ht="12.75"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2:11" ht="12.75"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2:11" ht="12.75"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spans="2:11" ht="12.75"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spans="2:11" ht="12.75"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2:11" ht="12.75"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2:11" ht="12.75"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2:11" ht="12.75"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2:11" ht="12.75"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2:11" ht="12.75"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2:11" ht="12.75"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2:11" ht="12.75"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2:11" ht="12.75"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2:11" ht="12.75"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2:11" ht="12.75"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2:11" ht="12.75"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2:11" ht="12.75"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2:11" ht="12.75"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2:11" ht="12.75"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2:11" ht="12.75"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2:11" ht="12.75"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2:11" ht="12.75"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2:11" ht="12.75"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2:11" ht="12.75"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2:11" ht="12.75"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2:11" ht="12.75"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2:11" ht="12.75">
      <c r="B777" s="5"/>
      <c r="C777" s="5"/>
      <c r="D777" s="5"/>
      <c r="E777" s="5"/>
      <c r="F777" s="5"/>
      <c r="G777" s="5"/>
      <c r="H777" s="5"/>
      <c r="I777" s="5"/>
      <c r="J777" s="5"/>
      <c r="K777" s="5"/>
    </row>
    <row r="778" spans="2:11" ht="12.75">
      <c r="B778" s="5"/>
      <c r="C778" s="5"/>
      <c r="D778" s="5"/>
      <c r="E778" s="5"/>
      <c r="F778" s="5"/>
      <c r="G778" s="5"/>
      <c r="H778" s="5"/>
      <c r="I778" s="5"/>
      <c r="J778" s="5"/>
      <c r="K778" s="5"/>
    </row>
    <row r="779" spans="2:11" ht="12.75">
      <c r="B779" s="5"/>
      <c r="C779" s="5"/>
      <c r="D779" s="5"/>
      <c r="E779" s="5"/>
      <c r="F779" s="5"/>
      <c r="G779" s="5"/>
      <c r="H779" s="5"/>
      <c r="I779" s="5"/>
      <c r="J779" s="5"/>
      <c r="K779" s="5"/>
    </row>
    <row r="780" spans="2:11" ht="12.75">
      <c r="B780" s="5"/>
      <c r="C780" s="5"/>
      <c r="D780" s="5"/>
      <c r="E780" s="5"/>
      <c r="F780" s="5"/>
      <c r="G780" s="5"/>
      <c r="H780" s="5"/>
      <c r="I780" s="5"/>
      <c r="J780" s="5"/>
      <c r="K780" s="5"/>
    </row>
    <row r="781" spans="2:11" ht="12.75">
      <c r="B781" s="5"/>
      <c r="C781" s="5"/>
      <c r="D781" s="5"/>
      <c r="E781" s="5"/>
      <c r="F781" s="5"/>
      <c r="G781" s="5"/>
      <c r="H781" s="5"/>
      <c r="I781" s="5"/>
      <c r="J781" s="5"/>
      <c r="K781" s="5"/>
    </row>
    <row r="782" spans="2:11" ht="12.75">
      <c r="B782" s="5"/>
      <c r="C782" s="5"/>
      <c r="D782" s="5"/>
      <c r="E782" s="5"/>
      <c r="F782" s="5"/>
      <c r="G782" s="5"/>
      <c r="H782" s="5"/>
      <c r="I782" s="5"/>
      <c r="J782" s="5"/>
      <c r="K782" s="5"/>
    </row>
    <row r="783" spans="2:11" ht="12.75">
      <c r="B783" s="5"/>
      <c r="C783" s="5"/>
      <c r="D783" s="5"/>
      <c r="E783" s="5"/>
      <c r="F783" s="5"/>
      <c r="G783" s="5"/>
      <c r="H783" s="5"/>
      <c r="I783" s="5"/>
      <c r="J783" s="5"/>
      <c r="K783" s="5"/>
    </row>
    <row r="784" spans="2:11" ht="12.75">
      <c r="B784" s="5"/>
      <c r="C784" s="5"/>
      <c r="D784" s="5"/>
      <c r="E784" s="5"/>
      <c r="F784" s="5"/>
      <c r="G784" s="5"/>
      <c r="H784" s="5"/>
      <c r="I784" s="5"/>
      <c r="J784" s="5"/>
      <c r="K784" s="5"/>
    </row>
    <row r="785" spans="2:11" ht="12.75">
      <c r="B785" s="5"/>
      <c r="C785" s="5"/>
      <c r="D785" s="5"/>
      <c r="E785" s="5"/>
      <c r="F785" s="5"/>
      <c r="G785" s="5"/>
      <c r="H785" s="5"/>
      <c r="I785" s="5"/>
      <c r="J785" s="5"/>
      <c r="K785" s="5"/>
    </row>
    <row r="786" spans="2:11" ht="12.75">
      <c r="B786" s="5"/>
      <c r="C786" s="5"/>
      <c r="D786" s="5"/>
      <c r="E786" s="5"/>
      <c r="F786" s="5"/>
      <c r="G786" s="5"/>
      <c r="H786" s="5"/>
      <c r="I786" s="5"/>
      <c r="J786" s="5"/>
      <c r="K786" s="5"/>
    </row>
    <row r="787" spans="2:11" ht="12.75">
      <c r="B787" s="5"/>
      <c r="C787" s="5"/>
      <c r="D787" s="5"/>
      <c r="E787" s="5"/>
      <c r="F787" s="5"/>
      <c r="G787" s="5"/>
      <c r="H787" s="5"/>
      <c r="I787" s="5"/>
      <c r="J787" s="5"/>
      <c r="K787" s="5"/>
    </row>
    <row r="788" spans="2:11" ht="12.75">
      <c r="B788" s="5"/>
      <c r="C788" s="5"/>
      <c r="D788" s="5"/>
      <c r="E788" s="5"/>
      <c r="F788" s="5"/>
      <c r="G788" s="5"/>
      <c r="H788" s="5"/>
      <c r="I788" s="5"/>
      <c r="J788" s="5"/>
      <c r="K788" s="5"/>
    </row>
    <row r="789" spans="2:11" ht="12.75">
      <c r="B789" s="5"/>
      <c r="C789" s="5"/>
      <c r="D789" s="5"/>
      <c r="E789" s="5"/>
      <c r="F789" s="5"/>
      <c r="G789" s="5"/>
      <c r="H789" s="5"/>
      <c r="I789" s="5"/>
      <c r="J789" s="5"/>
      <c r="K789" s="5"/>
    </row>
    <row r="790" spans="2:11" ht="12.75">
      <c r="B790" s="5"/>
      <c r="C790" s="5"/>
      <c r="D790" s="5"/>
      <c r="E790" s="5"/>
      <c r="F790" s="5"/>
      <c r="G790" s="5"/>
      <c r="H790" s="5"/>
      <c r="I790" s="5"/>
      <c r="J790" s="5"/>
      <c r="K790" s="5"/>
    </row>
    <row r="791" spans="2:11" ht="12.75">
      <c r="B791" s="5"/>
      <c r="C791" s="5"/>
      <c r="D791" s="5"/>
      <c r="E791" s="5"/>
      <c r="F791" s="5"/>
      <c r="G791" s="5"/>
      <c r="H791" s="5"/>
      <c r="I791" s="5"/>
      <c r="J791" s="5"/>
      <c r="K791" s="5"/>
    </row>
    <row r="792" spans="2:11" ht="12.75">
      <c r="B792" s="5"/>
      <c r="C792" s="5"/>
      <c r="D792" s="5"/>
      <c r="E792" s="5"/>
      <c r="F792" s="5"/>
      <c r="G792" s="5"/>
      <c r="H792" s="5"/>
      <c r="I792" s="5"/>
      <c r="J792" s="5"/>
      <c r="K792" s="5"/>
    </row>
    <row r="793" spans="2:11" ht="12.75">
      <c r="B793" s="5"/>
      <c r="C793" s="5"/>
      <c r="D793" s="5"/>
      <c r="E793" s="5"/>
      <c r="F793" s="5"/>
      <c r="G793" s="5"/>
      <c r="H793" s="5"/>
      <c r="I793" s="5"/>
      <c r="J793" s="5"/>
      <c r="K793" s="5"/>
    </row>
    <row r="794" spans="2:11" ht="12.75">
      <c r="B794" s="5"/>
      <c r="C794" s="5"/>
      <c r="D794" s="5"/>
      <c r="E794" s="5"/>
      <c r="F794" s="5"/>
      <c r="G794" s="5"/>
      <c r="H794" s="5"/>
      <c r="I794" s="5"/>
      <c r="J794" s="5"/>
      <c r="K794" s="5"/>
    </row>
    <row r="795" spans="2:11" ht="12.75">
      <c r="B795" s="5"/>
      <c r="C795" s="5"/>
      <c r="D795" s="5"/>
      <c r="E795" s="5"/>
      <c r="F795" s="5"/>
      <c r="G795" s="5"/>
      <c r="H795" s="5"/>
      <c r="I795" s="5"/>
      <c r="J795" s="5"/>
      <c r="K795" s="5"/>
    </row>
    <row r="796" spans="2:11" ht="12.75">
      <c r="B796" s="5"/>
      <c r="C796" s="5"/>
      <c r="D796" s="5"/>
      <c r="E796" s="5"/>
      <c r="F796" s="5"/>
      <c r="G796" s="5"/>
      <c r="H796" s="5"/>
      <c r="I796" s="5"/>
      <c r="J796" s="5"/>
      <c r="K796" s="5"/>
    </row>
    <row r="797" spans="2:11" ht="12.75">
      <c r="B797" s="5"/>
      <c r="C797" s="5"/>
      <c r="D797" s="5"/>
      <c r="E797" s="5"/>
      <c r="F797" s="5"/>
      <c r="G797" s="5"/>
      <c r="H797" s="5"/>
      <c r="I797" s="5"/>
      <c r="J797" s="5"/>
      <c r="K797" s="5"/>
    </row>
    <row r="798" spans="2:11" ht="12.75">
      <c r="B798" s="5"/>
      <c r="C798" s="5"/>
      <c r="D798" s="5"/>
      <c r="E798" s="5"/>
      <c r="F798" s="5"/>
      <c r="G798" s="5"/>
      <c r="H798" s="5"/>
      <c r="I798" s="5"/>
      <c r="J798" s="5"/>
      <c r="K798" s="5"/>
    </row>
    <row r="799" spans="2:11" ht="12.75">
      <c r="B799" s="5"/>
      <c r="C799" s="5"/>
      <c r="D799" s="5"/>
      <c r="E799" s="5"/>
      <c r="F799" s="5"/>
      <c r="G799" s="5"/>
      <c r="H799" s="5"/>
      <c r="I799" s="5"/>
      <c r="J799" s="5"/>
      <c r="K799" s="5"/>
    </row>
    <row r="800" spans="2:11" ht="12.75">
      <c r="B800" s="5"/>
      <c r="C800" s="5"/>
      <c r="D800" s="5"/>
      <c r="E800" s="5"/>
      <c r="F800" s="5"/>
      <c r="G800" s="5"/>
      <c r="H800" s="5"/>
      <c r="I800" s="5"/>
      <c r="J800" s="5"/>
      <c r="K800" s="5"/>
    </row>
    <row r="801" spans="2:11" ht="12.75"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2" spans="2:11" ht="12.75">
      <c r="B802" s="5"/>
      <c r="C802" s="5"/>
      <c r="D802" s="5"/>
      <c r="E802" s="5"/>
      <c r="F802" s="5"/>
      <c r="G802" s="5"/>
      <c r="H802" s="5"/>
      <c r="I802" s="5"/>
      <c r="J802" s="5"/>
      <c r="K802" s="5"/>
    </row>
    <row r="803" spans="2:11" ht="12.75">
      <c r="B803" s="5"/>
      <c r="C803" s="5"/>
      <c r="D803" s="5"/>
      <c r="E803" s="5"/>
      <c r="F803" s="5"/>
      <c r="G803" s="5"/>
      <c r="H803" s="5"/>
      <c r="I803" s="5"/>
      <c r="J803" s="5"/>
      <c r="K803" s="5"/>
    </row>
    <row r="804" spans="2:11" ht="12.75">
      <c r="B804" s="5"/>
      <c r="C804" s="5"/>
      <c r="D804" s="5"/>
      <c r="E804" s="5"/>
      <c r="F804" s="5"/>
      <c r="G804" s="5"/>
      <c r="H804" s="5"/>
      <c r="I804" s="5"/>
      <c r="J804" s="5"/>
      <c r="K804" s="5"/>
    </row>
    <row r="805" spans="2:11" ht="12.75">
      <c r="B805" s="5"/>
      <c r="C805" s="5"/>
      <c r="D805" s="5"/>
      <c r="E805" s="5"/>
      <c r="F805" s="5"/>
      <c r="G805" s="5"/>
      <c r="H805" s="5"/>
      <c r="I805" s="5"/>
      <c r="J805" s="5"/>
      <c r="K805" s="5"/>
    </row>
    <row r="806" spans="2:11" ht="12.75">
      <c r="B806" s="5"/>
      <c r="C806" s="5"/>
      <c r="D806" s="5"/>
      <c r="E806" s="5"/>
      <c r="F806" s="5"/>
      <c r="G806" s="5"/>
      <c r="H806" s="5"/>
      <c r="I806" s="5"/>
      <c r="J806" s="5"/>
      <c r="K806" s="5"/>
    </row>
    <row r="807" spans="2:11" ht="12.75">
      <c r="B807" s="5"/>
      <c r="C807" s="5"/>
      <c r="D807" s="5"/>
      <c r="E807" s="5"/>
      <c r="F807" s="5"/>
      <c r="G807" s="5"/>
      <c r="H807" s="5"/>
      <c r="I807" s="5"/>
      <c r="J807" s="5"/>
      <c r="K807" s="5"/>
    </row>
    <row r="808" spans="2:11" ht="12.75">
      <c r="B808" s="5"/>
      <c r="C808" s="5"/>
      <c r="D808" s="5"/>
      <c r="E808" s="5"/>
      <c r="F808" s="5"/>
      <c r="G808" s="5"/>
      <c r="H808" s="5"/>
      <c r="I808" s="5"/>
      <c r="J808" s="5"/>
      <c r="K808" s="5"/>
    </row>
    <row r="809" spans="2:11" ht="12.75">
      <c r="B809" s="5"/>
      <c r="C809" s="5"/>
      <c r="D809" s="5"/>
      <c r="E809" s="5"/>
      <c r="F809" s="5"/>
      <c r="G809" s="5"/>
      <c r="H809" s="5"/>
      <c r="I809" s="5"/>
      <c r="J809" s="5"/>
      <c r="K809" s="5"/>
    </row>
    <row r="810" spans="2:11" ht="12.75">
      <c r="B810" s="5"/>
      <c r="C810" s="5"/>
      <c r="D810" s="5"/>
      <c r="E810" s="5"/>
      <c r="F810" s="5"/>
      <c r="G810" s="5"/>
      <c r="H810" s="5"/>
      <c r="I810" s="5"/>
      <c r="J810" s="5"/>
      <c r="K810" s="5"/>
    </row>
    <row r="811" spans="2:11" ht="12.75">
      <c r="B811" s="5"/>
      <c r="C811" s="5"/>
      <c r="D811" s="5"/>
      <c r="E811" s="5"/>
      <c r="F811" s="5"/>
      <c r="G811" s="5"/>
      <c r="H811" s="5"/>
      <c r="I811" s="5"/>
      <c r="J811" s="5"/>
      <c r="K811" s="5"/>
    </row>
    <row r="812" spans="2:11" ht="12.75">
      <c r="B812" s="5"/>
      <c r="C812" s="5"/>
      <c r="D812" s="5"/>
      <c r="E812" s="5"/>
      <c r="F812" s="5"/>
      <c r="G812" s="5"/>
      <c r="H812" s="5"/>
      <c r="I812" s="5"/>
      <c r="J812" s="5"/>
      <c r="K812" s="5"/>
    </row>
    <row r="813" spans="2:11" ht="12.75">
      <c r="B813" s="5"/>
      <c r="C813" s="5"/>
      <c r="D813" s="5"/>
      <c r="E813" s="5"/>
      <c r="F813" s="5"/>
      <c r="G813" s="5"/>
      <c r="H813" s="5"/>
      <c r="I813" s="5"/>
      <c r="J813" s="5"/>
      <c r="K813" s="5"/>
    </row>
    <row r="814" spans="2:11" ht="12.75">
      <c r="B814" s="5"/>
      <c r="C814" s="5"/>
      <c r="D814" s="5"/>
      <c r="E814" s="5"/>
      <c r="F814" s="5"/>
      <c r="G814" s="5"/>
      <c r="H814" s="5"/>
      <c r="I814" s="5"/>
      <c r="J814" s="5"/>
      <c r="K814" s="5"/>
    </row>
    <row r="815" spans="2:11" ht="12.75">
      <c r="B815" s="5"/>
      <c r="C815" s="5"/>
      <c r="D815" s="5"/>
      <c r="E815" s="5"/>
      <c r="F815" s="5"/>
      <c r="G815" s="5"/>
      <c r="H815" s="5"/>
      <c r="I815" s="5"/>
      <c r="J815" s="5"/>
      <c r="K815" s="5"/>
    </row>
    <row r="816" spans="2:11" ht="12.75">
      <c r="B816" s="5"/>
      <c r="C816" s="5"/>
      <c r="D816" s="5"/>
      <c r="E816" s="5"/>
      <c r="F816" s="5"/>
      <c r="G816" s="5"/>
      <c r="H816" s="5"/>
      <c r="I816" s="5"/>
      <c r="J816" s="5"/>
      <c r="K816" s="5"/>
    </row>
    <row r="817" spans="2:11" ht="12.75">
      <c r="B817" s="5"/>
      <c r="C817" s="5"/>
      <c r="D817" s="5"/>
      <c r="E817" s="5"/>
      <c r="F817" s="5"/>
      <c r="G817" s="5"/>
      <c r="H817" s="5"/>
      <c r="I817" s="5"/>
      <c r="J817" s="5"/>
      <c r="K817" s="5"/>
    </row>
    <row r="818" spans="2:11" ht="12.75">
      <c r="B818" s="5"/>
      <c r="C818" s="5"/>
      <c r="D818" s="5"/>
      <c r="E818" s="5"/>
      <c r="F818" s="5"/>
      <c r="G818" s="5"/>
      <c r="H818" s="5"/>
      <c r="I818" s="5"/>
      <c r="J818" s="5"/>
      <c r="K818" s="5"/>
    </row>
    <row r="819" spans="2:11" ht="12.75">
      <c r="B819" s="5"/>
      <c r="C819" s="5"/>
      <c r="D819" s="5"/>
      <c r="E819" s="5"/>
      <c r="F819" s="5"/>
      <c r="G819" s="5"/>
      <c r="H819" s="5"/>
      <c r="I819" s="5"/>
      <c r="J819" s="5"/>
      <c r="K819" s="5"/>
    </row>
    <row r="820" spans="2:11" ht="12.75">
      <c r="B820" s="5"/>
      <c r="C820" s="5"/>
      <c r="D820" s="5"/>
      <c r="E820" s="5"/>
      <c r="F820" s="5"/>
      <c r="G820" s="5"/>
      <c r="H820" s="5"/>
      <c r="I820" s="5"/>
      <c r="J820" s="5"/>
      <c r="K820" s="5"/>
    </row>
    <row r="821" spans="2:11" ht="12.75">
      <c r="B821" s="5"/>
      <c r="C821" s="5"/>
      <c r="D821" s="5"/>
      <c r="E821" s="5"/>
      <c r="F821" s="5"/>
      <c r="G821" s="5"/>
      <c r="H821" s="5"/>
      <c r="I821" s="5"/>
      <c r="J821" s="5"/>
      <c r="K821" s="5"/>
    </row>
    <row r="822" spans="2:11" ht="12.75">
      <c r="B822" s="5"/>
      <c r="C822" s="5"/>
      <c r="D822" s="5"/>
      <c r="E822" s="5"/>
      <c r="F822" s="5"/>
      <c r="G822" s="5"/>
      <c r="H822" s="5"/>
      <c r="I822" s="5"/>
      <c r="J822" s="5"/>
      <c r="K822" s="5"/>
    </row>
    <row r="823" spans="2:11" ht="12.75">
      <c r="B823" s="5"/>
      <c r="C823" s="5"/>
      <c r="D823" s="5"/>
      <c r="E823" s="5"/>
      <c r="F823" s="5"/>
      <c r="G823" s="5"/>
      <c r="H823" s="5"/>
      <c r="I823" s="5"/>
      <c r="J823" s="5"/>
      <c r="K823" s="5"/>
    </row>
    <row r="824" spans="2:11" ht="12.75">
      <c r="B824" s="5"/>
      <c r="C824" s="5"/>
      <c r="D824" s="5"/>
      <c r="E824" s="5"/>
      <c r="F824" s="5"/>
      <c r="G824" s="5"/>
      <c r="H824" s="5"/>
      <c r="I824" s="5"/>
      <c r="J824" s="5"/>
      <c r="K824" s="5"/>
    </row>
    <row r="825" spans="2:11" ht="12.75">
      <c r="B825" s="5"/>
      <c r="C825" s="5"/>
      <c r="D825" s="5"/>
      <c r="E825" s="5"/>
      <c r="F825" s="5"/>
      <c r="G825" s="5"/>
      <c r="H825" s="5"/>
      <c r="I825" s="5"/>
      <c r="J825" s="5"/>
      <c r="K825" s="5"/>
    </row>
    <row r="826" spans="2:11" ht="12.75">
      <c r="B826" s="5"/>
      <c r="C826" s="5"/>
      <c r="D826" s="5"/>
      <c r="E826" s="5"/>
      <c r="F826" s="5"/>
      <c r="G826" s="5"/>
      <c r="H826" s="5"/>
      <c r="I826" s="5"/>
      <c r="J826" s="5"/>
      <c r="K826" s="5"/>
    </row>
    <row r="827" spans="2:11" ht="12.75">
      <c r="B827" s="5"/>
      <c r="C827" s="5"/>
      <c r="D827" s="5"/>
      <c r="E827" s="5"/>
      <c r="F827" s="5"/>
      <c r="G827" s="5"/>
      <c r="H827" s="5"/>
      <c r="I827" s="5"/>
      <c r="J827" s="5"/>
      <c r="K827" s="5"/>
    </row>
    <row r="828" spans="2:11" ht="12.75">
      <c r="B828" s="5"/>
      <c r="C828" s="5"/>
      <c r="D828" s="5"/>
      <c r="E828" s="5"/>
      <c r="F828" s="5"/>
      <c r="G828" s="5"/>
      <c r="H828" s="5"/>
      <c r="I828" s="5"/>
      <c r="J828" s="5"/>
      <c r="K828" s="5"/>
    </row>
    <row r="829" spans="2:11" ht="12.75">
      <c r="B829" s="5"/>
      <c r="C829" s="5"/>
      <c r="D829" s="5"/>
      <c r="E829" s="5"/>
      <c r="F829" s="5"/>
      <c r="G829" s="5"/>
      <c r="H829" s="5"/>
      <c r="I829" s="5"/>
      <c r="J829" s="5"/>
      <c r="K829" s="5"/>
    </row>
    <row r="830" spans="2:11" ht="12.75">
      <c r="B830" s="5"/>
      <c r="C830" s="5"/>
      <c r="D830" s="5"/>
      <c r="E830" s="5"/>
      <c r="F830" s="5"/>
      <c r="G830" s="5"/>
      <c r="H830" s="5"/>
      <c r="I830" s="5"/>
      <c r="J830" s="5"/>
      <c r="K830" s="5"/>
    </row>
    <row r="831" spans="2:11" ht="12.75">
      <c r="B831" s="5"/>
      <c r="C831" s="5"/>
      <c r="D831" s="5"/>
      <c r="E831" s="5"/>
      <c r="F831" s="5"/>
      <c r="G831" s="5"/>
      <c r="H831" s="5"/>
      <c r="I831" s="5"/>
      <c r="J831" s="5"/>
      <c r="K831" s="5"/>
    </row>
    <row r="832" spans="2:11" ht="12.75">
      <c r="B832" s="5"/>
      <c r="C832" s="5"/>
      <c r="D832" s="5"/>
      <c r="E832" s="5"/>
      <c r="F832" s="5"/>
      <c r="G832" s="5"/>
      <c r="H832" s="5"/>
      <c r="I832" s="5"/>
      <c r="J832" s="5"/>
      <c r="K832" s="5"/>
    </row>
    <row r="833" spans="2:11" ht="12.75">
      <c r="B833" s="5"/>
      <c r="C833" s="5"/>
      <c r="D833" s="5"/>
      <c r="E833" s="5"/>
      <c r="F833" s="5"/>
      <c r="G833" s="5"/>
      <c r="H833" s="5"/>
      <c r="I833" s="5"/>
      <c r="J833" s="5"/>
      <c r="K833" s="5"/>
    </row>
    <row r="834" spans="2:11" ht="12.75">
      <c r="B834" s="5"/>
      <c r="C834" s="5"/>
      <c r="D834" s="5"/>
      <c r="E834" s="5"/>
      <c r="F834" s="5"/>
      <c r="G834" s="5"/>
      <c r="H834" s="5"/>
      <c r="I834" s="5"/>
      <c r="J834" s="5"/>
      <c r="K834" s="5"/>
    </row>
    <row r="835" spans="2:11" ht="12.75">
      <c r="B835" s="5"/>
      <c r="C835" s="5"/>
      <c r="D835" s="5"/>
      <c r="E835" s="5"/>
      <c r="F835" s="5"/>
      <c r="G835" s="5"/>
      <c r="H835" s="5"/>
      <c r="I835" s="5"/>
      <c r="J835" s="5"/>
      <c r="K835" s="5"/>
    </row>
    <row r="836" spans="2:11" ht="12.75">
      <c r="B836" s="5"/>
      <c r="C836" s="5"/>
      <c r="D836" s="5"/>
      <c r="E836" s="5"/>
      <c r="F836" s="5"/>
      <c r="G836" s="5"/>
      <c r="H836" s="5"/>
      <c r="I836" s="5"/>
      <c r="J836" s="5"/>
      <c r="K836" s="5"/>
    </row>
    <row r="837" spans="2:11" ht="12.75">
      <c r="B837" s="5"/>
      <c r="C837" s="5"/>
      <c r="D837" s="5"/>
      <c r="E837" s="5"/>
      <c r="F837" s="5"/>
      <c r="G837" s="5"/>
      <c r="H837" s="5"/>
      <c r="I837" s="5"/>
      <c r="J837" s="5"/>
      <c r="K837" s="5"/>
    </row>
    <row r="838" spans="2:11" ht="12.75">
      <c r="B838" s="5"/>
      <c r="C838" s="5"/>
      <c r="D838" s="5"/>
      <c r="E838" s="5"/>
      <c r="F838" s="5"/>
      <c r="G838" s="5"/>
      <c r="H838" s="5"/>
      <c r="I838" s="5"/>
      <c r="J838" s="5"/>
      <c r="K838" s="5"/>
    </row>
    <row r="839" spans="2:11" ht="12.75">
      <c r="B839" s="5"/>
      <c r="C839" s="5"/>
      <c r="D839" s="5"/>
      <c r="E839" s="5"/>
      <c r="F839" s="5"/>
      <c r="G839" s="5"/>
      <c r="H839" s="5"/>
      <c r="I839" s="5"/>
      <c r="J839" s="5"/>
      <c r="K839" s="5"/>
    </row>
    <row r="840" spans="2:11" ht="12.75">
      <c r="B840" s="5"/>
      <c r="C840" s="5"/>
      <c r="D840" s="5"/>
      <c r="E840" s="5"/>
      <c r="F840" s="5"/>
      <c r="G840" s="5"/>
      <c r="H840" s="5"/>
      <c r="I840" s="5"/>
      <c r="J840" s="5"/>
      <c r="K840" s="5"/>
    </row>
    <row r="841" spans="2:11" ht="12.75">
      <c r="B841" s="5"/>
      <c r="C841" s="5"/>
      <c r="D841" s="5"/>
      <c r="E841" s="5"/>
      <c r="F841" s="5"/>
      <c r="G841" s="5"/>
      <c r="H841" s="5"/>
      <c r="I841" s="5"/>
      <c r="J841" s="5"/>
      <c r="K841" s="5"/>
    </row>
    <row r="842" spans="2:11" ht="12.75">
      <c r="B842" s="5"/>
      <c r="C842" s="5"/>
      <c r="D842" s="5"/>
      <c r="E842" s="5"/>
      <c r="F842" s="5"/>
      <c r="G842" s="5"/>
      <c r="H842" s="5"/>
      <c r="I842" s="5"/>
      <c r="J842" s="5"/>
      <c r="K842" s="5"/>
    </row>
    <row r="843" spans="2:11" ht="12.75">
      <c r="B843" s="5"/>
      <c r="C843" s="5"/>
      <c r="D843" s="5"/>
      <c r="E843" s="5"/>
      <c r="F843" s="5"/>
      <c r="G843" s="5"/>
      <c r="H843" s="5"/>
      <c r="I843" s="5"/>
      <c r="J843" s="5"/>
      <c r="K843" s="5"/>
    </row>
    <row r="844" spans="2:11" ht="12.75">
      <c r="B844" s="5"/>
      <c r="C844" s="5"/>
      <c r="D844" s="5"/>
      <c r="E844" s="5"/>
      <c r="F844" s="5"/>
      <c r="G844" s="5"/>
      <c r="H844" s="5"/>
      <c r="I844" s="5"/>
      <c r="J844" s="5"/>
      <c r="K844" s="5"/>
    </row>
    <row r="845" spans="2:11" ht="12.75">
      <c r="B845" s="5"/>
      <c r="C845" s="5"/>
      <c r="D845" s="5"/>
      <c r="E845" s="5"/>
      <c r="F845" s="5"/>
      <c r="G845" s="5"/>
      <c r="H845" s="5"/>
      <c r="I845" s="5"/>
      <c r="J845" s="5"/>
      <c r="K845" s="5"/>
    </row>
    <row r="846" spans="2:11" ht="12.75">
      <c r="B846" s="5"/>
      <c r="C846" s="5"/>
      <c r="D846" s="5"/>
      <c r="E846" s="5"/>
      <c r="F846" s="5"/>
      <c r="G846" s="5"/>
      <c r="H846" s="5"/>
      <c r="I846" s="5"/>
      <c r="J846" s="5"/>
      <c r="K846" s="5"/>
    </row>
    <row r="847" spans="2:11" ht="12.75">
      <c r="B847" s="5"/>
      <c r="C847" s="5"/>
      <c r="D847" s="5"/>
      <c r="E847" s="5"/>
      <c r="F847" s="5"/>
      <c r="G847" s="5"/>
      <c r="H847" s="5"/>
      <c r="I847" s="5"/>
      <c r="J847" s="5"/>
      <c r="K847" s="5"/>
    </row>
    <row r="848" spans="2:11" ht="12.75">
      <c r="B848" s="5"/>
      <c r="C848" s="5"/>
      <c r="D848" s="5"/>
      <c r="E848" s="5"/>
      <c r="F848" s="5"/>
      <c r="G848" s="5"/>
      <c r="H848" s="5"/>
      <c r="I848" s="5"/>
      <c r="J848" s="5"/>
      <c r="K848" s="5"/>
    </row>
    <row r="849" spans="2:11" ht="12.75">
      <c r="B849" s="5"/>
      <c r="C849" s="5"/>
      <c r="D849" s="5"/>
      <c r="E849" s="5"/>
      <c r="F849" s="5"/>
      <c r="G849" s="5"/>
      <c r="H849" s="5"/>
      <c r="I849" s="5"/>
      <c r="J849" s="5"/>
      <c r="K849" s="5"/>
    </row>
    <row r="850" spans="2:11" ht="12.75">
      <c r="B850" s="5"/>
      <c r="C850" s="5"/>
      <c r="D850" s="5"/>
      <c r="E850" s="5"/>
      <c r="F850" s="5"/>
      <c r="G850" s="5"/>
      <c r="H850" s="5"/>
      <c r="I850" s="5"/>
      <c r="J850" s="5"/>
      <c r="K850" s="5"/>
    </row>
    <row r="851" spans="2:11" ht="12.75">
      <c r="B851" s="5"/>
      <c r="C851" s="5"/>
      <c r="D851" s="5"/>
      <c r="E851" s="5"/>
      <c r="F851" s="5"/>
      <c r="G851" s="5"/>
      <c r="H851" s="5"/>
      <c r="I851" s="5"/>
      <c r="J851" s="5"/>
      <c r="K851" s="5"/>
    </row>
    <row r="852" spans="2:11" ht="12.75">
      <c r="B852" s="5"/>
      <c r="C852" s="5"/>
      <c r="D852" s="5"/>
      <c r="E852" s="5"/>
      <c r="F852" s="5"/>
      <c r="G852" s="5"/>
      <c r="H852" s="5"/>
      <c r="I852" s="5"/>
      <c r="J852" s="5"/>
      <c r="K852" s="5"/>
    </row>
    <row r="853" spans="2:11" ht="12.75">
      <c r="B853" s="5"/>
      <c r="C853" s="5"/>
      <c r="D853" s="5"/>
      <c r="E853" s="5"/>
      <c r="F853" s="5"/>
      <c r="G853" s="5"/>
      <c r="H853" s="5"/>
      <c r="I853" s="5"/>
      <c r="J853" s="5"/>
      <c r="K853" s="5"/>
    </row>
    <row r="854" spans="2:11" ht="12.75">
      <c r="B854" s="5"/>
      <c r="C854" s="5"/>
      <c r="D854" s="5"/>
      <c r="E854" s="5"/>
      <c r="F854" s="5"/>
      <c r="G854" s="5"/>
      <c r="H854" s="5"/>
      <c r="I854" s="5"/>
      <c r="J854" s="5"/>
      <c r="K854" s="5"/>
    </row>
    <row r="855" spans="2:11" ht="12.75">
      <c r="B855" s="5"/>
      <c r="C855" s="5"/>
      <c r="D855" s="5"/>
      <c r="E855" s="5"/>
      <c r="F855" s="5"/>
      <c r="G855" s="5"/>
      <c r="H855" s="5"/>
      <c r="I855" s="5"/>
      <c r="J855" s="5"/>
      <c r="K855" s="5"/>
    </row>
    <row r="856" spans="2:11" ht="12.75">
      <c r="B856" s="5"/>
      <c r="C856" s="5"/>
      <c r="D856" s="5"/>
      <c r="E856" s="5"/>
      <c r="F856" s="5"/>
      <c r="G856" s="5"/>
      <c r="H856" s="5"/>
      <c r="I856" s="5"/>
      <c r="J856" s="5"/>
      <c r="K856" s="5"/>
    </row>
    <row r="857" spans="2:11" ht="12.75">
      <c r="B857" s="5"/>
      <c r="C857" s="5"/>
      <c r="D857" s="5"/>
      <c r="E857" s="5"/>
      <c r="F857" s="5"/>
      <c r="G857" s="5"/>
      <c r="H857" s="5"/>
      <c r="I857" s="5"/>
      <c r="J857" s="5"/>
      <c r="K857" s="5"/>
    </row>
    <row r="858" spans="2:11" ht="12.75">
      <c r="B858" s="5"/>
      <c r="C858" s="5"/>
      <c r="D858" s="5"/>
      <c r="E858" s="5"/>
      <c r="F858" s="5"/>
      <c r="G858" s="5"/>
      <c r="H858" s="5"/>
      <c r="I858" s="5"/>
      <c r="J858" s="5"/>
      <c r="K858" s="5"/>
    </row>
    <row r="859" spans="2:11" ht="12.75">
      <c r="B859" s="5"/>
      <c r="C859" s="5"/>
      <c r="D859" s="5"/>
      <c r="E859" s="5"/>
      <c r="F859" s="5"/>
      <c r="G859" s="5"/>
      <c r="H859" s="5"/>
      <c r="I859" s="5"/>
      <c r="J859" s="5"/>
      <c r="K859" s="5"/>
    </row>
    <row r="860" spans="2:11" ht="12.75">
      <c r="B860" s="5"/>
      <c r="C860" s="5"/>
      <c r="D860" s="5"/>
      <c r="E860" s="5"/>
      <c r="F860" s="5"/>
      <c r="G860" s="5"/>
      <c r="H860" s="5"/>
      <c r="I860" s="5"/>
      <c r="J860" s="5"/>
      <c r="K860" s="5"/>
    </row>
    <row r="861" spans="2:11" ht="12.75">
      <c r="B861" s="5"/>
      <c r="C861" s="5"/>
      <c r="D861" s="5"/>
      <c r="E861" s="5"/>
      <c r="F861" s="5"/>
      <c r="G861" s="5"/>
      <c r="H861" s="5"/>
      <c r="I861" s="5"/>
      <c r="J861" s="5"/>
      <c r="K861" s="5"/>
    </row>
    <row r="862" spans="2:11" ht="12.75">
      <c r="B862" s="5"/>
      <c r="C862" s="5"/>
      <c r="D862" s="5"/>
      <c r="E862" s="5"/>
      <c r="F862" s="5"/>
      <c r="G862" s="5"/>
      <c r="H862" s="5"/>
      <c r="I862" s="5"/>
      <c r="J862" s="5"/>
      <c r="K862" s="5"/>
    </row>
    <row r="863" spans="2:11" ht="12.75">
      <c r="B863" s="5"/>
      <c r="C863" s="5"/>
      <c r="D863" s="5"/>
      <c r="E863" s="5"/>
      <c r="F863" s="5"/>
      <c r="G863" s="5"/>
      <c r="H863" s="5"/>
      <c r="I863" s="5"/>
      <c r="J863" s="5"/>
      <c r="K863" s="5"/>
    </row>
    <row r="864" spans="2:11" ht="12.75">
      <c r="B864" s="5"/>
      <c r="C864" s="5"/>
      <c r="D864" s="5"/>
      <c r="E864" s="5"/>
      <c r="F864" s="5"/>
      <c r="G864" s="5"/>
      <c r="H864" s="5"/>
      <c r="I864" s="5"/>
      <c r="J864" s="5"/>
      <c r="K864" s="5"/>
    </row>
    <row r="865" spans="2:11" ht="12.75">
      <c r="B865" s="5"/>
      <c r="C865" s="5"/>
      <c r="D865" s="5"/>
      <c r="E865" s="5"/>
      <c r="F865" s="5"/>
      <c r="G865" s="5"/>
      <c r="H865" s="5"/>
      <c r="I865" s="5"/>
      <c r="J865" s="5"/>
      <c r="K865" s="5"/>
    </row>
    <row r="866" spans="2:11" ht="12.75">
      <c r="B866" s="5"/>
      <c r="C866" s="5"/>
      <c r="D866" s="5"/>
      <c r="E866" s="5"/>
      <c r="F866" s="5"/>
      <c r="G866" s="5"/>
      <c r="H866" s="5"/>
      <c r="I866" s="5"/>
      <c r="J866" s="5"/>
      <c r="K866" s="5"/>
    </row>
    <row r="867" spans="2:11" ht="12.75">
      <c r="B867" s="5"/>
      <c r="C867" s="5"/>
      <c r="D867" s="5"/>
      <c r="E867" s="5"/>
      <c r="F867" s="5"/>
      <c r="G867" s="5"/>
      <c r="H867" s="5"/>
      <c r="I867" s="5"/>
      <c r="J867" s="5"/>
      <c r="K867" s="5"/>
    </row>
    <row r="868" spans="2:11" ht="12.75">
      <c r="B868" s="5"/>
      <c r="C868" s="5"/>
      <c r="D868" s="5"/>
      <c r="E868" s="5"/>
      <c r="F868" s="5"/>
      <c r="G868" s="5"/>
      <c r="H868" s="5"/>
      <c r="I868" s="5"/>
      <c r="J868" s="5"/>
      <c r="K868" s="5"/>
    </row>
    <row r="869" spans="2:11" ht="12.75">
      <c r="B869" s="5"/>
      <c r="C869" s="5"/>
      <c r="D869" s="5"/>
      <c r="E869" s="5"/>
      <c r="F869" s="5"/>
      <c r="G869" s="5"/>
      <c r="H869" s="5"/>
      <c r="I869" s="5"/>
      <c r="J869" s="5"/>
      <c r="K869" s="5"/>
    </row>
    <row r="870" spans="2:11" ht="12.75">
      <c r="B870" s="5"/>
      <c r="C870" s="5"/>
      <c r="D870" s="5"/>
      <c r="E870" s="5"/>
      <c r="F870" s="5"/>
      <c r="G870" s="5"/>
      <c r="H870" s="5"/>
      <c r="I870" s="5"/>
      <c r="J870" s="5"/>
      <c r="K870" s="5"/>
    </row>
    <row r="871" spans="2:11" ht="12.75">
      <c r="B871" s="5"/>
      <c r="C871" s="5"/>
      <c r="D871" s="5"/>
      <c r="E871" s="5"/>
      <c r="F871" s="5"/>
      <c r="G871" s="5"/>
      <c r="H871" s="5"/>
      <c r="I871" s="5"/>
      <c r="J871" s="5"/>
      <c r="K871" s="5"/>
    </row>
    <row r="872" spans="2:11" ht="12.75">
      <c r="B872" s="5"/>
      <c r="C872" s="5"/>
      <c r="D872" s="5"/>
      <c r="E872" s="5"/>
      <c r="F872" s="5"/>
      <c r="G872" s="5"/>
      <c r="H872" s="5"/>
      <c r="I872" s="5"/>
      <c r="J872" s="5"/>
      <c r="K872" s="5"/>
    </row>
    <row r="873" spans="2:11" ht="12.75">
      <c r="B873" s="5"/>
      <c r="C873" s="5"/>
      <c r="D873" s="5"/>
      <c r="E873" s="5"/>
      <c r="F873" s="5"/>
      <c r="G873" s="5"/>
      <c r="H873" s="5"/>
      <c r="I873" s="5"/>
      <c r="J873" s="5"/>
      <c r="K873" s="5"/>
    </row>
    <row r="874" spans="2:11" ht="12.75">
      <c r="B874" s="5"/>
      <c r="C874" s="5"/>
      <c r="D874" s="5"/>
      <c r="E874" s="5"/>
      <c r="F874" s="5"/>
      <c r="G874" s="5"/>
      <c r="H874" s="5"/>
      <c r="I874" s="5"/>
      <c r="J874" s="5"/>
      <c r="K874" s="5"/>
    </row>
    <row r="875" spans="2:11" ht="12.75">
      <c r="B875" s="5"/>
      <c r="C875" s="5"/>
      <c r="D875" s="5"/>
      <c r="E875" s="5"/>
      <c r="F875" s="5"/>
      <c r="G875" s="5"/>
      <c r="H875" s="5"/>
      <c r="I875" s="5"/>
      <c r="J875" s="5"/>
      <c r="K875" s="5"/>
    </row>
    <row r="876" spans="2:11" ht="12.75">
      <c r="B876" s="5"/>
      <c r="C876" s="5"/>
      <c r="D876" s="5"/>
      <c r="E876" s="5"/>
      <c r="F876" s="5"/>
      <c r="G876" s="5"/>
      <c r="H876" s="5"/>
      <c r="I876" s="5"/>
      <c r="J876" s="5"/>
      <c r="K876" s="5"/>
    </row>
    <row r="877" spans="2:11" ht="12.75">
      <c r="B877" s="5"/>
      <c r="C877" s="5"/>
      <c r="D877" s="5"/>
      <c r="E877" s="5"/>
      <c r="F877" s="5"/>
      <c r="G877" s="5"/>
      <c r="H877" s="5"/>
      <c r="I877" s="5"/>
      <c r="J877" s="5"/>
      <c r="K877" s="5"/>
    </row>
    <row r="878" spans="2:11" ht="12.75">
      <c r="B878" s="5"/>
      <c r="C878" s="5"/>
      <c r="D878" s="5"/>
      <c r="E878" s="5"/>
      <c r="F878" s="5"/>
      <c r="G878" s="5"/>
      <c r="H878" s="5"/>
      <c r="I878" s="5"/>
      <c r="J878" s="5"/>
      <c r="K878" s="5"/>
    </row>
    <row r="879" spans="2:11" ht="12.75">
      <c r="B879" s="5"/>
      <c r="C879" s="5"/>
      <c r="D879" s="5"/>
      <c r="E879" s="5"/>
      <c r="F879" s="5"/>
      <c r="G879" s="5"/>
      <c r="H879" s="5"/>
      <c r="I879" s="5"/>
      <c r="J879" s="5"/>
      <c r="K879" s="5"/>
    </row>
    <row r="880" spans="2:11" ht="12.75">
      <c r="B880" s="5"/>
      <c r="C880" s="5"/>
      <c r="D880" s="5"/>
      <c r="E880" s="5"/>
      <c r="F880" s="5"/>
      <c r="G880" s="5"/>
      <c r="H880" s="5"/>
      <c r="I880" s="5"/>
      <c r="J880" s="5"/>
      <c r="K880" s="5"/>
    </row>
    <row r="881" spans="2:11" ht="12.75">
      <c r="B881" s="5"/>
      <c r="C881" s="5"/>
      <c r="D881" s="5"/>
      <c r="E881" s="5"/>
      <c r="F881" s="5"/>
      <c r="G881" s="5"/>
      <c r="H881" s="5"/>
      <c r="I881" s="5"/>
      <c r="J881" s="5"/>
      <c r="K881" s="5"/>
    </row>
    <row r="882" spans="2:11" ht="12.75">
      <c r="B882" s="5"/>
      <c r="C882" s="5"/>
      <c r="D882" s="5"/>
      <c r="E882" s="5"/>
      <c r="F882" s="5"/>
      <c r="G882" s="5"/>
      <c r="H882" s="5"/>
      <c r="I882" s="5"/>
      <c r="J882" s="5"/>
      <c r="K882" s="5"/>
    </row>
    <row r="883" spans="2:11" ht="12.75">
      <c r="B883" s="5"/>
      <c r="C883" s="5"/>
      <c r="D883" s="5"/>
      <c r="E883" s="5"/>
      <c r="F883" s="5"/>
      <c r="G883" s="5"/>
      <c r="H883" s="5"/>
      <c r="I883" s="5"/>
      <c r="J883" s="5"/>
      <c r="K883" s="5"/>
    </row>
    <row r="884" spans="2:11" ht="12.75">
      <c r="B884" s="5"/>
      <c r="C884" s="5"/>
      <c r="D884" s="5"/>
      <c r="E884" s="5"/>
      <c r="F884" s="5"/>
      <c r="G884" s="5"/>
      <c r="H884" s="5"/>
      <c r="I884" s="5"/>
      <c r="J884" s="5"/>
      <c r="K884" s="5"/>
    </row>
    <row r="885" spans="2:11" ht="12.75">
      <c r="B885" s="5"/>
      <c r="C885" s="5"/>
      <c r="D885" s="5"/>
      <c r="E885" s="5"/>
      <c r="F885" s="5"/>
      <c r="G885" s="5"/>
      <c r="H885" s="5"/>
      <c r="I885" s="5"/>
      <c r="J885" s="5"/>
      <c r="K885" s="5"/>
    </row>
    <row r="886" spans="2:11" ht="12.75">
      <c r="B886" s="5"/>
      <c r="C886" s="5"/>
      <c r="D886" s="5"/>
      <c r="E886" s="5"/>
      <c r="F886" s="5"/>
      <c r="G886" s="5"/>
      <c r="H886" s="5"/>
      <c r="I886" s="5"/>
      <c r="J886" s="5"/>
      <c r="K886" s="5"/>
    </row>
    <row r="887" spans="2:11" ht="12.75">
      <c r="B887" s="5"/>
      <c r="C887" s="5"/>
      <c r="D887" s="5"/>
      <c r="E887" s="5"/>
      <c r="F887" s="5"/>
      <c r="G887" s="5"/>
      <c r="H887" s="5"/>
      <c r="I887" s="5"/>
      <c r="J887" s="5"/>
      <c r="K887" s="5"/>
    </row>
    <row r="888" spans="2:11" ht="12.75">
      <c r="B888" s="5"/>
      <c r="C888" s="5"/>
      <c r="D888" s="5"/>
      <c r="E888" s="5"/>
      <c r="F888" s="5"/>
      <c r="G888" s="5"/>
      <c r="H888" s="5"/>
      <c r="I888" s="5"/>
      <c r="J888" s="5"/>
      <c r="K888" s="5"/>
    </row>
    <row r="889" spans="2:11" ht="12.75">
      <c r="B889" s="5"/>
      <c r="C889" s="5"/>
      <c r="D889" s="5"/>
      <c r="E889" s="5"/>
      <c r="F889" s="5"/>
      <c r="G889" s="5"/>
      <c r="H889" s="5"/>
      <c r="I889" s="5"/>
      <c r="J889" s="5"/>
      <c r="K889" s="5"/>
    </row>
    <row r="890" spans="2:11" ht="12.75">
      <c r="B890" s="5"/>
      <c r="C890" s="5"/>
      <c r="D890" s="5"/>
      <c r="E890" s="5"/>
      <c r="F890" s="5"/>
      <c r="G890" s="5"/>
      <c r="H890" s="5"/>
      <c r="I890" s="5"/>
      <c r="J890" s="5"/>
      <c r="K890" s="5"/>
    </row>
    <row r="891" spans="2:11" ht="12.75">
      <c r="B891" s="5"/>
      <c r="C891" s="5"/>
      <c r="D891" s="5"/>
      <c r="E891" s="5"/>
      <c r="F891" s="5"/>
      <c r="G891" s="5"/>
      <c r="H891" s="5"/>
      <c r="I891" s="5"/>
      <c r="J891" s="5"/>
      <c r="K891" s="5"/>
    </row>
    <row r="892" spans="2:11" ht="12.75">
      <c r="B892" s="5"/>
      <c r="C892" s="5"/>
      <c r="D892" s="5"/>
      <c r="E892" s="5"/>
      <c r="F892" s="5"/>
      <c r="G892" s="5"/>
      <c r="H892" s="5"/>
      <c r="I892" s="5"/>
      <c r="J892" s="5"/>
      <c r="K892" s="5"/>
    </row>
    <row r="893" spans="2:11" ht="12.75">
      <c r="B893" s="5"/>
      <c r="C893" s="5"/>
      <c r="D893" s="5"/>
      <c r="E893" s="5"/>
      <c r="F893" s="5"/>
      <c r="G893" s="5"/>
      <c r="H893" s="5"/>
      <c r="I893" s="5"/>
      <c r="J893" s="5"/>
      <c r="K893" s="5"/>
    </row>
    <row r="894" spans="2:11" ht="12.75">
      <c r="B894" s="5"/>
      <c r="C894" s="5"/>
      <c r="D894" s="5"/>
      <c r="E894" s="5"/>
      <c r="F894" s="5"/>
      <c r="G894" s="5"/>
      <c r="H894" s="5"/>
      <c r="I894" s="5"/>
      <c r="J894" s="5"/>
      <c r="K894" s="5"/>
    </row>
    <row r="895" spans="2:11" ht="12.75">
      <c r="B895" s="5"/>
      <c r="C895" s="5"/>
      <c r="D895" s="5"/>
      <c r="E895" s="5"/>
      <c r="F895" s="5"/>
      <c r="G895" s="5"/>
      <c r="H895" s="5"/>
      <c r="I895" s="5"/>
      <c r="J895" s="5"/>
      <c r="K895" s="5"/>
    </row>
    <row r="896" spans="2:11" ht="12.75">
      <c r="B896" s="5"/>
      <c r="C896" s="5"/>
      <c r="D896" s="5"/>
      <c r="E896" s="5"/>
      <c r="F896" s="5"/>
      <c r="G896" s="5"/>
      <c r="H896" s="5"/>
      <c r="I896" s="5"/>
      <c r="J896" s="5"/>
      <c r="K896" s="5"/>
    </row>
    <row r="897" spans="2:11" ht="12.75">
      <c r="B897" s="5"/>
      <c r="C897" s="5"/>
      <c r="D897" s="5"/>
      <c r="E897" s="5"/>
      <c r="F897" s="5"/>
      <c r="G897" s="5"/>
      <c r="H897" s="5"/>
      <c r="I897" s="5"/>
      <c r="J897" s="5"/>
      <c r="K897" s="5"/>
    </row>
    <row r="898" spans="2:11" ht="12.75">
      <c r="B898" s="5"/>
      <c r="C898" s="5"/>
      <c r="D898" s="5"/>
      <c r="E898" s="5"/>
      <c r="F898" s="5"/>
      <c r="G898" s="5"/>
      <c r="H898" s="5"/>
      <c r="I898" s="5"/>
      <c r="J898" s="5"/>
      <c r="K898" s="5"/>
    </row>
    <row r="899" spans="2:11" ht="12.75">
      <c r="B899" s="5"/>
      <c r="C899" s="5"/>
      <c r="D899" s="5"/>
      <c r="E899" s="5"/>
      <c r="F899" s="5"/>
      <c r="G899" s="5"/>
      <c r="H899" s="5"/>
      <c r="I899" s="5"/>
      <c r="J899" s="5"/>
      <c r="K899" s="5"/>
    </row>
    <row r="900" spans="2:11" ht="12.75">
      <c r="B900" s="5"/>
      <c r="C900" s="5"/>
      <c r="D900" s="5"/>
      <c r="E900" s="5"/>
      <c r="F900" s="5"/>
      <c r="G900" s="5"/>
      <c r="H900" s="5"/>
      <c r="I900" s="5"/>
      <c r="J900" s="5"/>
      <c r="K900" s="5"/>
    </row>
    <row r="901" spans="2:11" ht="12.75">
      <c r="B901" s="5"/>
      <c r="C901" s="5"/>
      <c r="D901" s="5"/>
      <c r="E901" s="5"/>
      <c r="F901" s="5"/>
      <c r="G901" s="5"/>
      <c r="H901" s="5"/>
      <c r="I901" s="5"/>
      <c r="J901" s="5"/>
      <c r="K901" s="5"/>
    </row>
    <row r="902" spans="2:11" ht="12.75">
      <c r="B902" s="5"/>
      <c r="C902" s="5"/>
      <c r="D902" s="5"/>
      <c r="E902" s="5"/>
      <c r="F902" s="5"/>
      <c r="G902" s="5"/>
      <c r="H902" s="5"/>
      <c r="I902" s="5"/>
      <c r="J902" s="5"/>
      <c r="K902" s="5"/>
    </row>
    <row r="903" spans="2:11" ht="12.75">
      <c r="B903" s="5"/>
      <c r="C903" s="5"/>
      <c r="D903" s="5"/>
      <c r="E903" s="5"/>
      <c r="F903" s="5"/>
      <c r="G903" s="5"/>
      <c r="H903" s="5"/>
      <c r="I903" s="5"/>
      <c r="J903" s="5"/>
      <c r="K903" s="5"/>
    </row>
    <row r="904" spans="2:11" ht="12.75">
      <c r="B904" s="5"/>
      <c r="C904" s="5"/>
      <c r="D904" s="5"/>
      <c r="E904" s="5"/>
      <c r="F904" s="5"/>
      <c r="G904" s="5"/>
      <c r="H904" s="5"/>
      <c r="I904" s="5"/>
      <c r="J904" s="5"/>
      <c r="K904" s="5"/>
    </row>
    <row r="905" spans="2:11" ht="12.75">
      <c r="B905" s="5"/>
      <c r="C905" s="5"/>
      <c r="D905" s="5"/>
      <c r="E905" s="5"/>
      <c r="F905" s="5"/>
      <c r="G905" s="5"/>
      <c r="H905" s="5"/>
      <c r="I905" s="5"/>
      <c r="J905" s="5"/>
      <c r="K905" s="5"/>
    </row>
    <row r="906" spans="2:11" ht="12.75">
      <c r="B906" s="5"/>
      <c r="C906" s="5"/>
      <c r="D906" s="5"/>
      <c r="E906" s="5"/>
      <c r="F906" s="5"/>
      <c r="G906" s="5"/>
      <c r="H906" s="5"/>
      <c r="I906" s="5"/>
      <c r="J906" s="5"/>
      <c r="K906" s="5"/>
    </row>
    <row r="907" spans="2:11" ht="12.75">
      <c r="B907" s="5"/>
      <c r="C907" s="5"/>
      <c r="D907" s="5"/>
      <c r="E907" s="5"/>
      <c r="F907" s="5"/>
      <c r="G907" s="5"/>
      <c r="H907" s="5"/>
      <c r="I907" s="5"/>
      <c r="J907" s="5"/>
      <c r="K907" s="5"/>
    </row>
    <row r="908" spans="2:11" ht="12.75">
      <c r="B908" s="5"/>
      <c r="C908" s="5"/>
      <c r="D908" s="5"/>
      <c r="E908" s="5"/>
      <c r="F908" s="5"/>
      <c r="G908" s="5"/>
      <c r="H908" s="5"/>
      <c r="I908" s="5"/>
      <c r="J908" s="5"/>
      <c r="K908" s="5"/>
    </row>
    <row r="909" spans="2:11" ht="12.75">
      <c r="B909" s="5"/>
      <c r="C909" s="5"/>
      <c r="D909" s="5"/>
      <c r="E909" s="5"/>
      <c r="F909" s="5"/>
      <c r="G909" s="5"/>
      <c r="H909" s="5"/>
      <c r="I909" s="5"/>
      <c r="J909" s="5"/>
      <c r="K909" s="5"/>
    </row>
    <row r="910" spans="2:11" ht="12.75">
      <c r="B910" s="5"/>
      <c r="C910" s="5"/>
      <c r="D910" s="5"/>
      <c r="E910" s="5"/>
      <c r="F910" s="5"/>
      <c r="G910" s="5"/>
      <c r="H910" s="5"/>
      <c r="I910" s="5"/>
      <c r="J910" s="5"/>
      <c r="K910" s="5"/>
    </row>
    <row r="911" spans="2:11" ht="12.75">
      <c r="B911" s="5"/>
      <c r="C911" s="5"/>
      <c r="D911" s="5"/>
      <c r="E911" s="5"/>
      <c r="F911" s="5"/>
      <c r="G911" s="5"/>
      <c r="H911" s="5"/>
      <c r="I911" s="5"/>
      <c r="J911" s="5"/>
      <c r="K911" s="5"/>
    </row>
    <row r="912" spans="2:11" ht="12.75">
      <c r="B912" s="5"/>
      <c r="C912" s="5"/>
      <c r="D912" s="5"/>
      <c r="E912" s="5"/>
      <c r="F912" s="5"/>
      <c r="G912" s="5"/>
      <c r="H912" s="5"/>
      <c r="I912" s="5"/>
      <c r="J912" s="5"/>
      <c r="K912" s="5"/>
    </row>
    <row r="913" spans="2:11" ht="12.75"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4" spans="2:11" ht="12.75">
      <c r="B914" s="5"/>
      <c r="C914" s="5"/>
      <c r="D914" s="5"/>
      <c r="E914" s="5"/>
      <c r="F914" s="5"/>
      <c r="G914" s="5"/>
      <c r="H914" s="5"/>
      <c r="I914" s="5"/>
      <c r="J914" s="5"/>
      <c r="K914" s="5"/>
    </row>
    <row r="915" spans="2:11" ht="12.75">
      <c r="B915" s="5"/>
      <c r="C915" s="5"/>
      <c r="D915" s="5"/>
      <c r="E915" s="5"/>
      <c r="F915" s="5"/>
      <c r="G915" s="5"/>
      <c r="H915" s="5"/>
      <c r="I915" s="5"/>
      <c r="J915" s="5"/>
      <c r="K915" s="5"/>
    </row>
    <row r="916" spans="2:11" ht="12.75">
      <c r="B916" s="5"/>
      <c r="C916" s="5"/>
      <c r="D916" s="5"/>
      <c r="E916" s="5"/>
      <c r="F916" s="5"/>
      <c r="G916" s="5"/>
      <c r="H916" s="5"/>
      <c r="I916" s="5"/>
      <c r="J916" s="5"/>
      <c r="K916" s="5"/>
    </row>
    <row r="917" spans="2:11" ht="12.75">
      <c r="B917" s="5"/>
      <c r="C917" s="5"/>
      <c r="D917" s="5"/>
      <c r="E917" s="5"/>
      <c r="F917" s="5"/>
      <c r="G917" s="5"/>
      <c r="H917" s="5"/>
      <c r="I917" s="5"/>
      <c r="J917" s="5"/>
      <c r="K917" s="5"/>
    </row>
    <row r="918" spans="2:11" ht="12.75">
      <c r="B918" s="5"/>
      <c r="C918" s="5"/>
      <c r="D918" s="5"/>
      <c r="E918" s="5"/>
      <c r="F918" s="5"/>
      <c r="G918" s="5"/>
      <c r="H918" s="5"/>
      <c r="I918" s="5"/>
      <c r="J918" s="5"/>
      <c r="K918" s="5"/>
    </row>
    <row r="919" spans="2:11" ht="12.75">
      <c r="B919" s="5"/>
      <c r="C919" s="5"/>
      <c r="D919" s="5"/>
      <c r="E919" s="5"/>
      <c r="F919" s="5"/>
      <c r="G919" s="5"/>
      <c r="H919" s="5"/>
      <c r="I919" s="5"/>
      <c r="J919" s="5"/>
      <c r="K919" s="5"/>
    </row>
    <row r="920" spans="2:11" ht="12.75">
      <c r="B920" s="5"/>
      <c r="C920" s="5"/>
      <c r="D920" s="5"/>
      <c r="E920" s="5"/>
      <c r="F920" s="5"/>
      <c r="G920" s="5"/>
      <c r="H920" s="5"/>
      <c r="I920" s="5"/>
      <c r="J920" s="5"/>
      <c r="K920" s="5"/>
    </row>
    <row r="921" spans="2:11" ht="12.75">
      <c r="B921" s="5"/>
      <c r="C921" s="5"/>
      <c r="D921" s="5"/>
      <c r="E921" s="5"/>
      <c r="F921" s="5"/>
      <c r="G921" s="5"/>
      <c r="H921" s="5"/>
      <c r="I921" s="5"/>
      <c r="J921" s="5"/>
      <c r="K921" s="5"/>
    </row>
    <row r="922" spans="2:11" ht="12.75">
      <c r="B922" s="5"/>
      <c r="C922" s="5"/>
      <c r="D922" s="5"/>
      <c r="E922" s="5"/>
      <c r="F922" s="5"/>
      <c r="G922" s="5"/>
      <c r="H922" s="5"/>
      <c r="I922" s="5"/>
      <c r="J922" s="5"/>
      <c r="K922" s="5"/>
    </row>
    <row r="923" spans="2:11" ht="12.75">
      <c r="B923" s="5"/>
      <c r="C923" s="5"/>
      <c r="D923" s="5"/>
      <c r="E923" s="5"/>
      <c r="F923" s="5"/>
      <c r="G923" s="5"/>
      <c r="H923" s="5"/>
      <c r="I923" s="5"/>
      <c r="J923" s="5"/>
      <c r="K923" s="5"/>
    </row>
    <row r="924" spans="2:11" ht="12.75">
      <c r="B924" s="5"/>
      <c r="C924" s="5"/>
      <c r="D924" s="5"/>
      <c r="E924" s="5"/>
      <c r="F924" s="5"/>
      <c r="G924" s="5"/>
      <c r="H924" s="5"/>
      <c r="I924" s="5"/>
      <c r="J924" s="5"/>
      <c r="K924" s="5"/>
    </row>
    <row r="925" spans="2:11" ht="12.75">
      <c r="B925" s="5"/>
      <c r="C925" s="5"/>
      <c r="D925" s="5"/>
      <c r="E925" s="5"/>
      <c r="F925" s="5"/>
      <c r="G925" s="5"/>
      <c r="H925" s="5"/>
      <c r="I925" s="5"/>
      <c r="J925" s="5"/>
      <c r="K925" s="5"/>
    </row>
    <row r="926" spans="2:11" ht="12.75">
      <c r="B926" s="5"/>
      <c r="C926" s="5"/>
      <c r="D926" s="5"/>
      <c r="E926" s="5"/>
      <c r="F926" s="5"/>
      <c r="G926" s="5"/>
      <c r="H926" s="5"/>
      <c r="I926" s="5"/>
      <c r="J926" s="5"/>
      <c r="K926" s="5"/>
    </row>
    <row r="927" spans="2:11" ht="12.75">
      <c r="B927" s="5"/>
      <c r="C927" s="5"/>
      <c r="D927" s="5"/>
      <c r="E927" s="5"/>
      <c r="F927" s="5"/>
      <c r="G927" s="5"/>
      <c r="H927" s="5"/>
      <c r="I927" s="5"/>
      <c r="J927" s="5"/>
      <c r="K927" s="5"/>
    </row>
    <row r="928" spans="2:11" ht="12.75">
      <c r="B928" s="5"/>
      <c r="C928" s="5"/>
      <c r="D928" s="5"/>
      <c r="E928" s="5"/>
      <c r="F928" s="5"/>
      <c r="G928" s="5"/>
      <c r="H928" s="5"/>
      <c r="I928" s="5"/>
      <c r="J928" s="5"/>
      <c r="K928" s="5"/>
    </row>
    <row r="929" spans="2:11" ht="12.75">
      <c r="B929" s="5"/>
      <c r="C929" s="5"/>
      <c r="D929" s="5"/>
      <c r="E929" s="5"/>
      <c r="F929" s="5"/>
      <c r="G929" s="5"/>
      <c r="H929" s="5"/>
      <c r="I929" s="5"/>
      <c r="J929" s="5"/>
      <c r="K929" s="5"/>
    </row>
    <row r="930" spans="2:11" ht="12.75">
      <c r="B930" s="5"/>
      <c r="C930" s="5"/>
      <c r="D930" s="5"/>
      <c r="E930" s="5"/>
      <c r="F930" s="5"/>
      <c r="G930" s="5"/>
      <c r="H930" s="5"/>
      <c r="I930" s="5"/>
      <c r="J930" s="5"/>
      <c r="K930" s="5"/>
    </row>
    <row r="931" spans="2:11" ht="12.75">
      <c r="B931" s="5"/>
      <c r="C931" s="5"/>
      <c r="D931" s="5"/>
      <c r="E931" s="5"/>
      <c r="F931" s="5"/>
      <c r="G931" s="5"/>
      <c r="H931" s="5"/>
      <c r="I931" s="5"/>
      <c r="J931" s="5"/>
      <c r="K931" s="5"/>
    </row>
    <row r="932" spans="2:11" ht="12.75">
      <c r="B932" s="5"/>
      <c r="C932" s="5"/>
      <c r="D932" s="5"/>
      <c r="E932" s="5"/>
      <c r="F932" s="5"/>
      <c r="G932" s="5"/>
      <c r="H932" s="5"/>
      <c r="I932" s="5"/>
      <c r="J932" s="5"/>
      <c r="K932" s="5"/>
    </row>
    <row r="933" spans="2:11" ht="12.75">
      <c r="B933" s="5"/>
      <c r="C933" s="5"/>
      <c r="D933" s="5"/>
      <c r="E933" s="5"/>
      <c r="F933" s="5"/>
      <c r="G933" s="5"/>
      <c r="H933" s="5"/>
      <c r="I933" s="5"/>
      <c r="J933" s="5"/>
      <c r="K933" s="5"/>
    </row>
    <row r="934" spans="2:11" ht="12.75">
      <c r="B934" s="5"/>
      <c r="C934" s="5"/>
      <c r="D934" s="5"/>
      <c r="E934" s="5"/>
      <c r="F934" s="5"/>
      <c r="G934" s="5"/>
      <c r="H934" s="5"/>
      <c r="I934" s="5"/>
      <c r="J934" s="5"/>
      <c r="K934" s="5"/>
    </row>
    <row r="935" spans="2:11" ht="12.75">
      <c r="B935" s="5"/>
      <c r="C935" s="5"/>
      <c r="D935" s="5"/>
      <c r="E935" s="5"/>
      <c r="F935" s="5"/>
      <c r="G935" s="5"/>
      <c r="H935" s="5"/>
      <c r="I935" s="5"/>
      <c r="J935" s="5"/>
      <c r="K935" s="5"/>
    </row>
    <row r="936" spans="2:11" ht="12.75">
      <c r="B936" s="5"/>
      <c r="C936" s="5"/>
      <c r="D936" s="5"/>
      <c r="E936" s="5"/>
      <c r="F936" s="5"/>
      <c r="G936" s="5"/>
      <c r="H936" s="5"/>
      <c r="I936" s="5"/>
      <c r="J936" s="5"/>
      <c r="K936" s="5"/>
    </row>
    <row r="937" spans="2:11" ht="12.75">
      <c r="B937" s="5"/>
      <c r="C937" s="5"/>
      <c r="D937" s="5"/>
      <c r="E937" s="5"/>
      <c r="F937" s="5"/>
      <c r="G937" s="5"/>
      <c r="H937" s="5"/>
      <c r="I937" s="5"/>
      <c r="J937" s="5"/>
      <c r="K937" s="5"/>
    </row>
    <row r="938" spans="2:11" ht="12.75">
      <c r="B938" s="5"/>
      <c r="C938" s="5"/>
      <c r="D938" s="5"/>
      <c r="E938" s="5"/>
      <c r="F938" s="5"/>
      <c r="G938" s="5"/>
      <c r="H938" s="5"/>
      <c r="I938" s="5"/>
      <c r="J938" s="5"/>
      <c r="K938" s="5"/>
    </row>
    <row r="939" spans="2:11" ht="12.75">
      <c r="B939" s="5"/>
      <c r="C939" s="5"/>
      <c r="D939" s="5"/>
      <c r="E939" s="5"/>
      <c r="F939" s="5"/>
      <c r="G939" s="5"/>
      <c r="H939" s="5"/>
      <c r="I939" s="5"/>
      <c r="J939" s="5"/>
      <c r="K939" s="5"/>
    </row>
    <row r="940" spans="2:11" ht="12.75">
      <c r="B940" s="5"/>
      <c r="C940" s="5"/>
      <c r="D940" s="5"/>
      <c r="E940" s="5"/>
      <c r="F940" s="5"/>
      <c r="G940" s="5"/>
      <c r="H940" s="5"/>
      <c r="I940" s="5"/>
      <c r="J940" s="5"/>
      <c r="K940" s="5"/>
    </row>
    <row r="941" spans="2:11" ht="12.75">
      <c r="B941" s="5"/>
      <c r="C941" s="5"/>
      <c r="D941" s="5"/>
      <c r="E941" s="5"/>
      <c r="F941" s="5"/>
      <c r="G941" s="5"/>
      <c r="H941" s="5"/>
      <c r="I941" s="5"/>
      <c r="J941" s="5"/>
      <c r="K941" s="5"/>
    </row>
    <row r="942" spans="2:11" ht="12.75">
      <c r="B942" s="5"/>
      <c r="C942" s="5"/>
      <c r="D942" s="5"/>
      <c r="E942" s="5"/>
      <c r="F942" s="5"/>
      <c r="G942" s="5"/>
      <c r="H942" s="5"/>
      <c r="I942" s="5"/>
      <c r="J942" s="5"/>
      <c r="K942" s="5"/>
    </row>
    <row r="943" spans="2:11" ht="12.75">
      <c r="B943" s="5"/>
      <c r="C943" s="5"/>
      <c r="D943" s="5"/>
      <c r="E943" s="5"/>
      <c r="F943" s="5"/>
      <c r="G943" s="5"/>
      <c r="H943" s="5"/>
      <c r="I943" s="5"/>
      <c r="J943" s="5"/>
      <c r="K943" s="5"/>
    </row>
    <row r="944" spans="2:11" ht="12.75">
      <c r="B944" s="5"/>
      <c r="C944" s="5"/>
      <c r="D944" s="5"/>
      <c r="E944" s="5"/>
      <c r="F944" s="5"/>
      <c r="G944" s="5"/>
      <c r="H944" s="5"/>
      <c r="I944" s="5"/>
      <c r="J944" s="5"/>
      <c r="K944" s="5"/>
    </row>
    <row r="945" spans="2:11" ht="12.75">
      <c r="B945" s="5"/>
      <c r="C945" s="5"/>
      <c r="D945" s="5"/>
      <c r="E945" s="5"/>
      <c r="F945" s="5"/>
      <c r="G945" s="5"/>
      <c r="H945" s="5"/>
      <c r="I945" s="5"/>
      <c r="J945" s="5"/>
      <c r="K945" s="5"/>
    </row>
    <row r="946" spans="2:11" ht="12.75">
      <c r="B946" s="5"/>
      <c r="C946" s="5"/>
      <c r="D946" s="5"/>
      <c r="E946" s="5"/>
      <c r="F946" s="5"/>
      <c r="G946" s="5"/>
      <c r="H946" s="5"/>
      <c r="I946" s="5"/>
      <c r="J946" s="5"/>
      <c r="K946" s="5"/>
    </row>
    <row r="947" spans="2:11" ht="12.75">
      <c r="B947" s="5"/>
      <c r="C947" s="5"/>
      <c r="D947" s="5"/>
      <c r="E947" s="5"/>
      <c r="F947" s="5"/>
      <c r="G947" s="5"/>
      <c r="H947" s="5"/>
      <c r="I947" s="5"/>
      <c r="J947" s="5"/>
      <c r="K947" s="5"/>
    </row>
    <row r="948" spans="2:11" ht="12.75">
      <c r="B948" s="5"/>
      <c r="C948" s="5"/>
      <c r="D948" s="5"/>
      <c r="E948" s="5"/>
      <c r="F948" s="5"/>
      <c r="G948" s="5"/>
      <c r="H948" s="5"/>
      <c r="I948" s="5"/>
      <c r="J948" s="5"/>
      <c r="K948" s="5"/>
    </row>
    <row r="949" spans="2:11" ht="12.75">
      <c r="B949" s="5"/>
      <c r="C949" s="5"/>
      <c r="D949" s="5"/>
      <c r="E949" s="5"/>
      <c r="F949" s="5"/>
      <c r="G949" s="5"/>
      <c r="H949" s="5"/>
      <c r="I949" s="5"/>
      <c r="J949" s="5"/>
      <c r="K949" s="5"/>
    </row>
    <row r="950" spans="2:11" ht="12.75">
      <c r="B950" s="5"/>
      <c r="C950" s="5"/>
      <c r="D950" s="5"/>
      <c r="E950" s="5"/>
      <c r="F950" s="5"/>
      <c r="G950" s="5"/>
      <c r="H950" s="5"/>
      <c r="I950" s="5"/>
      <c r="J950" s="5"/>
      <c r="K950" s="5"/>
    </row>
    <row r="951" spans="2:11" ht="12.75">
      <c r="B951" s="5"/>
      <c r="C951" s="5"/>
      <c r="D951" s="5"/>
      <c r="E951" s="5"/>
      <c r="F951" s="5"/>
      <c r="G951" s="5"/>
      <c r="H951" s="5"/>
      <c r="I951" s="5"/>
      <c r="J951" s="5"/>
      <c r="K951" s="5"/>
    </row>
    <row r="952" spans="2:11" ht="12.75">
      <c r="B952" s="5"/>
      <c r="C952" s="5"/>
      <c r="D952" s="5"/>
      <c r="E952" s="5"/>
      <c r="F952" s="5"/>
      <c r="G952" s="5"/>
      <c r="H952" s="5"/>
      <c r="I952" s="5"/>
      <c r="J952" s="5"/>
      <c r="K952" s="5"/>
    </row>
    <row r="953" spans="2:11" ht="12.75">
      <c r="B953" s="5"/>
      <c r="C953" s="5"/>
      <c r="D953" s="5"/>
      <c r="E953" s="5"/>
      <c r="F953" s="5"/>
      <c r="G953" s="5"/>
      <c r="H953" s="5"/>
      <c r="I953" s="5"/>
      <c r="J953" s="5"/>
      <c r="K953" s="5"/>
    </row>
    <row r="954" spans="2:11" ht="12.75">
      <c r="B954" s="5"/>
      <c r="C954" s="5"/>
      <c r="D954" s="5"/>
      <c r="E954" s="5"/>
      <c r="F954" s="5"/>
      <c r="G954" s="5"/>
      <c r="H954" s="5"/>
      <c r="I954" s="5"/>
      <c r="J954" s="5"/>
      <c r="K954" s="5"/>
    </row>
    <row r="955" spans="2:11" ht="12.75">
      <c r="B955" s="5"/>
      <c r="C955" s="5"/>
      <c r="D955" s="5"/>
      <c r="E955" s="5"/>
      <c r="F955" s="5"/>
      <c r="G955" s="5"/>
      <c r="H955" s="5"/>
      <c r="I955" s="5"/>
      <c r="J955" s="5"/>
      <c r="K955" s="5"/>
    </row>
    <row r="956" spans="2:11" ht="12.75">
      <c r="B956" s="5"/>
      <c r="C956" s="5"/>
      <c r="D956" s="5"/>
      <c r="E956" s="5"/>
      <c r="F956" s="5"/>
      <c r="G956" s="5"/>
      <c r="H956" s="5"/>
      <c r="I956" s="5"/>
      <c r="J956" s="5"/>
      <c r="K956" s="5"/>
    </row>
    <row r="957" spans="2:11" ht="12.75">
      <c r="B957" s="5"/>
      <c r="C957" s="5"/>
      <c r="D957" s="5"/>
      <c r="E957" s="5"/>
      <c r="F957" s="5"/>
      <c r="G957" s="5"/>
      <c r="H957" s="5"/>
      <c r="I957" s="5"/>
      <c r="J957" s="5"/>
      <c r="K957" s="5"/>
    </row>
    <row r="958" spans="2:11" ht="12.75">
      <c r="B958" s="5"/>
      <c r="C958" s="5"/>
      <c r="D958" s="5"/>
      <c r="E958" s="5"/>
      <c r="F958" s="5"/>
      <c r="G958" s="5"/>
      <c r="H958" s="5"/>
      <c r="I958" s="5"/>
      <c r="J958" s="5"/>
      <c r="K958" s="5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</dc:creator>
  <cp:keywords/>
  <dc:description/>
  <cp:lastModifiedBy>Jose Andani</cp:lastModifiedBy>
  <dcterms:created xsi:type="dcterms:W3CDTF">1999-12-05T21:18:40Z</dcterms:created>
  <dcterms:modified xsi:type="dcterms:W3CDTF">2022-10-23T09:40:41Z</dcterms:modified>
  <cp:category/>
  <cp:version/>
  <cp:contentType/>
  <cp:contentStatus/>
</cp:coreProperties>
</file>